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Studio Excel/Planilhas/"/>
    </mc:Choice>
  </mc:AlternateContent>
  <xr:revisionPtr revIDLastSave="258" documentId="8_{6A35A689-E1C5-0B49-8D9F-383F1C4E2555}" xr6:coauthVersionLast="45" xr6:coauthVersionMax="45" xr10:uidLastSave="{083D8620-F31B-4140-836F-31FB32C0A8CA}"/>
  <bookViews>
    <workbookView xWindow="20" yWindow="460" windowWidth="28780" windowHeight="16620" xr2:uid="{CB8EFD77-D208-9944-BEF0-439BC21D574C}"/>
  </bookViews>
  <sheets>
    <sheet name="Plan_Horas" sheetId="1" r:id="rId1"/>
    <sheet name="cApoio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H108" i="1" l="1"/>
  <c r="H112" i="1"/>
  <c r="H115" i="1"/>
  <c r="H116" i="1"/>
  <c r="H119" i="1"/>
  <c r="H120" i="1"/>
  <c r="H123" i="1"/>
  <c r="H124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M3" i="1"/>
  <c r="H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L8" i="1" s="1"/>
  <c r="G29" i="1" l="1"/>
  <c r="H29" i="1"/>
  <c r="G25" i="1"/>
  <c r="H25" i="1"/>
  <c r="I25" i="1" s="1"/>
  <c r="G21" i="1"/>
  <c r="H21" i="1"/>
  <c r="G17" i="1"/>
  <c r="H17" i="1"/>
  <c r="I17" i="1" s="1"/>
  <c r="G13" i="1"/>
  <c r="H13" i="1"/>
  <c r="G9" i="1"/>
  <c r="H9" i="1"/>
  <c r="I9" i="1" s="1"/>
  <c r="G5" i="1"/>
  <c r="H5" i="1"/>
  <c r="G104" i="1"/>
  <c r="H104" i="1"/>
  <c r="I104" i="1" s="1"/>
  <c r="G100" i="1"/>
  <c r="H100" i="1"/>
  <c r="G96" i="1"/>
  <c r="H96" i="1"/>
  <c r="I96" i="1" s="1"/>
  <c r="G92" i="1"/>
  <c r="H92" i="1"/>
  <c r="G88" i="1"/>
  <c r="H88" i="1"/>
  <c r="I88" i="1" s="1"/>
  <c r="G84" i="1"/>
  <c r="H84" i="1"/>
  <c r="G80" i="1"/>
  <c r="H80" i="1"/>
  <c r="I80" i="1" s="1"/>
  <c r="G76" i="1"/>
  <c r="H76" i="1"/>
  <c r="G72" i="1"/>
  <c r="H72" i="1"/>
  <c r="I72" i="1" s="1"/>
  <c r="G68" i="1"/>
  <c r="H68" i="1"/>
  <c r="G64" i="1"/>
  <c r="H64" i="1"/>
  <c r="I64" i="1" s="1"/>
  <c r="G60" i="1"/>
  <c r="H60" i="1"/>
  <c r="G56" i="1"/>
  <c r="H56" i="1"/>
  <c r="I56" i="1" s="1"/>
  <c r="G52" i="1"/>
  <c r="H52" i="1"/>
  <c r="G48" i="1"/>
  <c r="H48" i="1"/>
  <c r="I48" i="1" s="1"/>
  <c r="G44" i="1"/>
  <c r="H44" i="1"/>
  <c r="G40" i="1"/>
  <c r="H40" i="1"/>
  <c r="I40" i="1" s="1"/>
  <c r="G36" i="1"/>
  <c r="H36" i="1"/>
  <c r="G32" i="1"/>
  <c r="H32" i="1"/>
  <c r="I32" i="1" s="1"/>
  <c r="G214" i="1"/>
  <c r="G210" i="1"/>
  <c r="G206" i="1"/>
  <c r="G202" i="1"/>
  <c r="I202" i="1" s="1"/>
  <c r="G198" i="1"/>
  <c r="G194" i="1"/>
  <c r="G190" i="1"/>
  <c r="I190" i="1" s="1"/>
  <c r="G186" i="1"/>
  <c r="I186" i="1" s="1"/>
  <c r="G182" i="1"/>
  <c r="G178" i="1"/>
  <c r="G174" i="1"/>
  <c r="G170" i="1"/>
  <c r="I170" i="1" s="1"/>
  <c r="G166" i="1"/>
  <c r="G162" i="1"/>
  <c r="G158" i="1"/>
  <c r="G154" i="1"/>
  <c r="I154" i="1" s="1"/>
  <c r="G150" i="1"/>
  <c r="G146" i="1"/>
  <c r="G142" i="1"/>
  <c r="G138" i="1"/>
  <c r="I138" i="1" s="1"/>
  <c r="G134" i="1"/>
  <c r="G130" i="1"/>
  <c r="G124" i="1"/>
  <c r="I124" i="1" s="1"/>
  <c r="G116" i="1"/>
  <c r="I116" i="1" s="1"/>
  <c r="G28" i="1"/>
  <c r="H28" i="1"/>
  <c r="G24" i="1"/>
  <c r="H24" i="1"/>
  <c r="I24" i="1" s="1"/>
  <c r="G20" i="1"/>
  <c r="H20" i="1"/>
  <c r="G16" i="1"/>
  <c r="H16" i="1"/>
  <c r="I16" i="1" s="1"/>
  <c r="G12" i="1"/>
  <c r="H12" i="1"/>
  <c r="G8" i="1"/>
  <c r="H8" i="1"/>
  <c r="I8" i="1" s="1"/>
  <c r="G4" i="1"/>
  <c r="H4" i="1"/>
  <c r="H111" i="1"/>
  <c r="G111" i="1"/>
  <c r="I111" i="1" s="1"/>
  <c r="H107" i="1"/>
  <c r="G107" i="1"/>
  <c r="H103" i="1"/>
  <c r="G103" i="1"/>
  <c r="I103" i="1" s="1"/>
  <c r="H99" i="1"/>
  <c r="G99" i="1"/>
  <c r="H95" i="1"/>
  <c r="G95" i="1"/>
  <c r="I95" i="1" s="1"/>
  <c r="H91" i="1"/>
  <c r="G91" i="1"/>
  <c r="H87" i="1"/>
  <c r="G87" i="1"/>
  <c r="I87" i="1" s="1"/>
  <c r="H83" i="1"/>
  <c r="G83" i="1"/>
  <c r="H79" i="1"/>
  <c r="G79" i="1"/>
  <c r="I79" i="1" s="1"/>
  <c r="H75" i="1"/>
  <c r="G75" i="1"/>
  <c r="H71" i="1"/>
  <c r="G71" i="1"/>
  <c r="I71" i="1" s="1"/>
  <c r="H67" i="1"/>
  <c r="G67" i="1"/>
  <c r="H63" i="1"/>
  <c r="G63" i="1"/>
  <c r="I63" i="1" s="1"/>
  <c r="H59" i="1"/>
  <c r="G59" i="1"/>
  <c r="H55" i="1"/>
  <c r="G55" i="1"/>
  <c r="I55" i="1" s="1"/>
  <c r="H51" i="1"/>
  <c r="G51" i="1"/>
  <c r="H47" i="1"/>
  <c r="G47" i="1"/>
  <c r="I47" i="1" s="1"/>
  <c r="H43" i="1"/>
  <c r="G43" i="1"/>
  <c r="H39" i="1"/>
  <c r="G39" i="1"/>
  <c r="I39" i="1" s="1"/>
  <c r="H35" i="1"/>
  <c r="G35" i="1"/>
  <c r="G213" i="1"/>
  <c r="G209" i="1"/>
  <c r="I209" i="1" s="1"/>
  <c r="G205" i="1"/>
  <c r="G201" i="1"/>
  <c r="G197" i="1"/>
  <c r="G193" i="1"/>
  <c r="I193" i="1" s="1"/>
  <c r="G189" i="1"/>
  <c r="G185" i="1"/>
  <c r="G181" i="1"/>
  <c r="G177" i="1"/>
  <c r="I177" i="1" s="1"/>
  <c r="G173" i="1"/>
  <c r="G169" i="1"/>
  <c r="G165" i="1"/>
  <c r="G161" i="1"/>
  <c r="I161" i="1" s="1"/>
  <c r="G157" i="1"/>
  <c r="G153" i="1"/>
  <c r="G149" i="1"/>
  <c r="G145" i="1"/>
  <c r="I145" i="1" s="1"/>
  <c r="G141" i="1"/>
  <c r="G137" i="1"/>
  <c r="G133" i="1"/>
  <c r="G129" i="1"/>
  <c r="I129" i="1" s="1"/>
  <c r="G123" i="1"/>
  <c r="G115" i="1"/>
  <c r="H31" i="1"/>
  <c r="G31" i="1"/>
  <c r="I31" i="1" s="1"/>
  <c r="H27" i="1"/>
  <c r="G27" i="1"/>
  <c r="H23" i="1"/>
  <c r="G23" i="1"/>
  <c r="I23" i="1" s="1"/>
  <c r="H19" i="1"/>
  <c r="G19" i="1"/>
  <c r="H15" i="1"/>
  <c r="G15" i="1"/>
  <c r="H11" i="1"/>
  <c r="G11" i="1"/>
  <c r="H7" i="1"/>
  <c r="G7" i="1"/>
  <c r="I7" i="1" s="1"/>
  <c r="H3" i="1"/>
  <c r="G3" i="1"/>
  <c r="H126" i="1"/>
  <c r="G126" i="1"/>
  <c r="I126" i="1" s="1"/>
  <c r="H122" i="1"/>
  <c r="G122" i="1"/>
  <c r="H118" i="1"/>
  <c r="G118" i="1"/>
  <c r="I118" i="1" s="1"/>
  <c r="H114" i="1"/>
  <c r="G114" i="1"/>
  <c r="H110" i="1"/>
  <c r="G110" i="1"/>
  <c r="I110" i="1" s="1"/>
  <c r="H106" i="1"/>
  <c r="G106" i="1"/>
  <c r="H102" i="1"/>
  <c r="G102" i="1"/>
  <c r="I102" i="1" s="1"/>
  <c r="H98" i="1"/>
  <c r="G98" i="1"/>
  <c r="H94" i="1"/>
  <c r="G94" i="1"/>
  <c r="I94" i="1" s="1"/>
  <c r="H90" i="1"/>
  <c r="G90" i="1"/>
  <c r="H86" i="1"/>
  <c r="G86" i="1"/>
  <c r="H82" i="1"/>
  <c r="G82" i="1"/>
  <c r="H78" i="1"/>
  <c r="G78" i="1"/>
  <c r="I78" i="1" s="1"/>
  <c r="H74" i="1"/>
  <c r="G74" i="1"/>
  <c r="H70" i="1"/>
  <c r="G70" i="1"/>
  <c r="I70" i="1" s="1"/>
  <c r="H66" i="1"/>
  <c r="G66" i="1"/>
  <c r="H62" i="1"/>
  <c r="G62" i="1"/>
  <c r="I62" i="1" s="1"/>
  <c r="H58" i="1"/>
  <c r="G58" i="1"/>
  <c r="H54" i="1"/>
  <c r="G54" i="1"/>
  <c r="I54" i="1" s="1"/>
  <c r="H50" i="1"/>
  <c r="G50" i="1"/>
  <c r="H46" i="1"/>
  <c r="G46" i="1"/>
  <c r="I46" i="1" s="1"/>
  <c r="H42" i="1"/>
  <c r="G42" i="1"/>
  <c r="H38" i="1"/>
  <c r="G38" i="1"/>
  <c r="I38" i="1" s="1"/>
  <c r="H34" i="1"/>
  <c r="G34" i="1"/>
  <c r="G2" i="1"/>
  <c r="I2" i="1" s="1"/>
  <c r="G212" i="1"/>
  <c r="I212" i="1" s="1"/>
  <c r="G208" i="1"/>
  <c r="G204" i="1"/>
  <c r="G200" i="1"/>
  <c r="G196" i="1"/>
  <c r="I196" i="1" s="1"/>
  <c r="G192" i="1"/>
  <c r="G188" i="1"/>
  <c r="G184" i="1"/>
  <c r="G180" i="1"/>
  <c r="I180" i="1" s="1"/>
  <c r="G176" i="1"/>
  <c r="G172" i="1"/>
  <c r="G168" i="1"/>
  <c r="I168" i="1" s="1"/>
  <c r="G164" i="1"/>
  <c r="I164" i="1" s="1"/>
  <c r="G160" i="1"/>
  <c r="G156" i="1"/>
  <c r="G152" i="1"/>
  <c r="G148" i="1"/>
  <c r="I148" i="1" s="1"/>
  <c r="G144" i="1"/>
  <c r="G140" i="1"/>
  <c r="G136" i="1"/>
  <c r="G132" i="1"/>
  <c r="I132" i="1" s="1"/>
  <c r="G128" i="1"/>
  <c r="G120" i="1"/>
  <c r="G112" i="1"/>
  <c r="H30" i="1"/>
  <c r="I30" i="1" s="1"/>
  <c r="G30" i="1"/>
  <c r="H26" i="1"/>
  <c r="G26" i="1"/>
  <c r="H22" i="1"/>
  <c r="G22" i="1"/>
  <c r="H18" i="1"/>
  <c r="G18" i="1"/>
  <c r="H14" i="1"/>
  <c r="I14" i="1" s="1"/>
  <c r="G14" i="1"/>
  <c r="H10" i="1"/>
  <c r="G10" i="1"/>
  <c r="H6" i="1"/>
  <c r="G6" i="1"/>
  <c r="I197" i="1"/>
  <c r="I181" i="1"/>
  <c r="I165" i="1"/>
  <c r="I157" i="1"/>
  <c r="I141" i="1"/>
  <c r="I137" i="1"/>
  <c r="G125" i="1"/>
  <c r="H125" i="1"/>
  <c r="G121" i="1"/>
  <c r="H121" i="1"/>
  <c r="G117" i="1"/>
  <c r="H117" i="1"/>
  <c r="G113" i="1"/>
  <c r="H113" i="1"/>
  <c r="G109" i="1"/>
  <c r="H109" i="1"/>
  <c r="G105" i="1"/>
  <c r="H105" i="1"/>
  <c r="I105" i="1" s="1"/>
  <c r="G101" i="1"/>
  <c r="H101" i="1"/>
  <c r="G97" i="1"/>
  <c r="H97" i="1"/>
  <c r="G93" i="1"/>
  <c r="H93" i="1"/>
  <c r="G89" i="1"/>
  <c r="H89" i="1"/>
  <c r="I89" i="1" s="1"/>
  <c r="G85" i="1"/>
  <c r="H85" i="1"/>
  <c r="G81" i="1"/>
  <c r="H81" i="1"/>
  <c r="G77" i="1"/>
  <c r="H77" i="1"/>
  <c r="G73" i="1"/>
  <c r="H73" i="1"/>
  <c r="G69" i="1"/>
  <c r="H69" i="1"/>
  <c r="G65" i="1"/>
  <c r="H65" i="1"/>
  <c r="I65" i="1" s="1"/>
  <c r="G61" i="1"/>
  <c r="H61" i="1"/>
  <c r="G57" i="1"/>
  <c r="H57" i="1"/>
  <c r="G53" i="1"/>
  <c r="H53" i="1"/>
  <c r="G49" i="1"/>
  <c r="H49" i="1"/>
  <c r="I49" i="1" s="1"/>
  <c r="G45" i="1"/>
  <c r="H45" i="1"/>
  <c r="G41" i="1"/>
  <c r="H41" i="1"/>
  <c r="I41" i="1" s="1"/>
  <c r="G37" i="1"/>
  <c r="H37" i="1"/>
  <c r="G33" i="1"/>
  <c r="H33" i="1"/>
  <c r="G215" i="1"/>
  <c r="G211" i="1"/>
  <c r="I211" i="1" s="1"/>
  <c r="G207" i="1"/>
  <c r="G203" i="1"/>
  <c r="I203" i="1" s="1"/>
  <c r="G199" i="1"/>
  <c r="I199" i="1" s="1"/>
  <c r="G195" i="1"/>
  <c r="I195" i="1" s="1"/>
  <c r="G191" i="1"/>
  <c r="G187" i="1"/>
  <c r="G183" i="1"/>
  <c r="G179" i="1"/>
  <c r="I179" i="1" s="1"/>
  <c r="G175" i="1"/>
  <c r="G171" i="1"/>
  <c r="I171" i="1" s="1"/>
  <c r="G167" i="1"/>
  <c r="G163" i="1"/>
  <c r="G159" i="1"/>
  <c r="G155" i="1"/>
  <c r="I155" i="1" s="1"/>
  <c r="G151" i="1"/>
  <c r="I151" i="1" s="1"/>
  <c r="G147" i="1"/>
  <c r="I147" i="1" s="1"/>
  <c r="G143" i="1"/>
  <c r="G139" i="1"/>
  <c r="I139" i="1" s="1"/>
  <c r="G135" i="1"/>
  <c r="I135" i="1" s="1"/>
  <c r="G131" i="1"/>
  <c r="I131" i="1" s="1"/>
  <c r="G127" i="1"/>
  <c r="G119" i="1"/>
  <c r="I119" i="1" s="1"/>
  <c r="G108" i="1"/>
  <c r="I213" i="1"/>
  <c r="I187" i="1"/>
  <c r="I174" i="1"/>
  <c r="I163" i="1"/>
  <c r="I107" i="1"/>
  <c r="I76" i="1"/>
  <c r="I208" i="1"/>
  <c r="I185" i="1"/>
  <c r="I173" i="1"/>
  <c r="I159" i="1"/>
  <c r="I144" i="1"/>
  <c r="I115" i="1"/>
  <c r="I75" i="1"/>
  <c r="I61" i="1"/>
  <c r="I36" i="1"/>
  <c r="I204" i="1"/>
  <c r="I191" i="1"/>
  <c r="I169" i="1"/>
  <c r="I152" i="1"/>
  <c r="I100" i="1"/>
  <c r="I84" i="1"/>
  <c r="I68" i="1"/>
  <c r="I44" i="1"/>
  <c r="I160" i="1"/>
  <c r="I156" i="1"/>
  <c r="I136" i="1"/>
  <c r="I92" i="1"/>
  <c r="I52" i="1"/>
  <c r="I201" i="1"/>
  <c r="I189" i="1"/>
  <c r="I184" i="1"/>
  <c r="I176" i="1"/>
  <c r="I172" i="1"/>
  <c r="I167" i="1"/>
  <c r="I149" i="1"/>
  <c r="I143" i="1"/>
  <c r="I133" i="1"/>
  <c r="I128" i="1"/>
  <c r="I123" i="1"/>
  <c r="I113" i="1"/>
  <c r="I60" i="1"/>
  <c r="I51" i="1"/>
  <c r="I35" i="1"/>
  <c r="I29" i="1"/>
  <c r="I215" i="1"/>
  <c r="I207" i="1"/>
  <c r="I200" i="1"/>
  <c r="I192" i="1"/>
  <c r="I188" i="1"/>
  <c r="I183" i="1"/>
  <c r="I175" i="1"/>
  <c r="I153" i="1"/>
  <c r="I140" i="1"/>
  <c r="I127" i="1"/>
  <c r="I120" i="1"/>
  <c r="I112" i="1"/>
  <c r="I108" i="1"/>
  <c r="I91" i="1"/>
  <c r="I69" i="1"/>
  <c r="I59" i="1"/>
  <c r="I45" i="1"/>
  <c r="I206" i="1"/>
  <c r="I158" i="1"/>
  <c r="I142" i="1"/>
  <c r="I6" i="1"/>
  <c r="I205" i="1"/>
  <c r="I146" i="1"/>
  <c r="I114" i="1"/>
  <c r="I82" i="1"/>
  <c r="I66" i="1"/>
  <c r="I50" i="1"/>
  <c r="I34" i="1"/>
  <c r="I210" i="1"/>
  <c r="I214" i="1"/>
  <c r="I198" i="1"/>
  <c r="I182" i="1"/>
  <c r="I166" i="1"/>
  <c r="I150" i="1"/>
  <c r="I134" i="1"/>
  <c r="I86" i="1"/>
  <c r="I194" i="1"/>
  <c r="I178" i="1"/>
  <c r="I162" i="1"/>
  <c r="I130" i="1"/>
  <c r="I98" i="1"/>
  <c r="I122" i="1"/>
  <c r="I106" i="1"/>
  <c r="I90" i="1"/>
  <c r="I74" i="1"/>
  <c r="I58" i="1"/>
  <c r="I42" i="1"/>
  <c r="I28" i="1"/>
  <c r="I20" i="1"/>
  <c r="I12" i="1"/>
  <c r="I4" i="1"/>
  <c r="I27" i="1"/>
  <c r="I19" i="1"/>
  <c r="I15" i="1"/>
  <c r="I11" i="1"/>
  <c r="I26" i="1"/>
  <c r="I18" i="1"/>
  <c r="I10" i="1"/>
  <c r="I22" i="1" l="1"/>
  <c r="I3" i="1"/>
  <c r="I37" i="1"/>
  <c r="I53" i="1"/>
  <c r="I77" i="1"/>
  <c r="I85" i="1"/>
  <c r="I93" i="1"/>
  <c r="I101" i="1"/>
  <c r="I109" i="1"/>
  <c r="I117" i="1"/>
  <c r="I125" i="1"/>
  <c r="I13" i="1"/>
  <c r="L7" i="1"/>
  <c r="I33" i="1"/>
  <c r="I57" i="1"/>
  <c r="I73" i="1"/>
  <c r="I81" i="1"/>
  <c r="I97" i="1"/>
  <c r="I121" i="1"/>
  <c r="I43" i="1"/>
  <c r="I67" i="1"/>
  <c r="I83" i="1"/>
  <c r="I99" i="1"/>
  <c r="I5" i="1"/>
  <c r="I21" i="1"/>
</calcChain>
</file>

<file path=xl/sharedStrings.xml><?xml version="1.0" encoding="utf-8"?>
<sst xmlns="http://schemas.openxmlformats.org/spreadsheetml/2006/main" count="29" uniqueCount="27">
  <si>
    <t>Data</t>
  </si>
  <si>
    <t>Horário Início</t>
  </si>
  <si>
    <t>Horário Fim</t>
  </si>
  <si>
    <t>Total Horas por 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</si>
  <si>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</si>
  <si>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</si>
  <si>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</si>
  <si>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</si>
  <si>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</si>
  <si>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</si>
  <si>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</si>
  <si>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</si>
  <si>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</si>
  <si>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</si>
  <si>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</si>
  <si>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</si>
  <si>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</si>
  <si>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Valor por Hora</t>
  </si>
  <si>
    <t>Horas</t>
  </si>
  <si>
    <t>Minutos</t>
  </si>
  <si>
    <t>Valor Total por dia</t>
  </si>
  <si>
    <t>Valor Total Mês</t>
  </si>
  <si>
    <t>p/ hora</t>
  </si>
  <si>
    <t>p/ minuto</t>
  </si>
  <si>
    <t>Preencher</t>
  </si>
  <si>
    <t>Total Horas Mês</t>
  </si>
  <si>
    <t>Horas Consultoria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</si>
</sst>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F400]h:mm:ss\ AM/PM"/>
    <numFmt numFmtId="167" formatCode="[h]:mm:ss;@"/>
  </numFmts>
  <fonts count="6">
    <font>
      <sz val="12"/>
      <color theme="1"/>
      <name val="ArialMT"/>
      <family val="2"/>
    </font>
    <font>
      <sz val="12"/>
      <color theme="0"/>
      <name val="ArialMT"/>
      <family val="2"/>
    </font>
    <font>
      <sz val="14"/>
      <color theme="0"/>
      <name val="ArialMT"/>
      <family val="2"/>
    </font>
    <font>
      <sz val="8"/>
      <name val="ArialMT"/>
      <family val="2"/>
    </font>
    <font>
      <sz val="14"/>
      <color theme="1"/>
      <name val="ArialMT"/>
      <family val="2"/>
    </font>
    <font>
      <sz val="16"/>
      <color theme="1"/>
      <name val="ArialMT"/>
      <family val="2"/>
    </font>
  </fonts>
  <fills count="5">
    <fill>
      <patternFill patternType="none"/>
    </fill>
    <fill>
      <patternFill patternType="gray125"/>
    </fill>
    <fill>
      <patternFill patternType="solid">
        <fgColor rgb="FF0052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horizontal="left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0" fontId="0" fillId="3" borderId="0" xfId="0" applyFill="1"/>
    <xf numFmtId="0" fontId="2" fillId="2" borderId="0" xfId="0" applyFont="1" applyFill="1"/>
    <xf numFmtId="44" fontId="4" fillId="3" borderId="0" xfId="0" applyNumberFormat="1" applyFont="1" applyFill="1"/>
    <xf numFmtId="0" fontId="4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left" vertical="center" wrapText="1"/>
    </xf>
    <xf numFmtId="164" fontId="0" fillId="3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5" fillId="0" borderId="0" xfId="0" applyNumberFormat="1" applyFont="1" applyAlignment="1">
      <alignment horizontal="center" vertical="center"/>
    </xf>
    <xf numFmtId="44" fontId="5" fillId="3" borderId="0" xfId="0" applyNumberFormat="1" applyFont="1" applyFill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tudioexcel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965200</xdr:colOff>
      <xdr:row>0</xdr:row>
      <xdr:rowOff>127001</xdr:rowOff>
    </xdr:from>
    <xdr:to>
      <xdr:col>12</xdr:col>
      <xdr:colOff>266700</xdr:colOff>
      <xdr:row>0</xdr:row>
      <xdr:rowOff>619425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3522A7-3CD1-7F4C-B3C5-1EC4D2BC8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127001"/>
          <a:ext cx="1981200" cy="49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D851-3F01-DE42-8FA8-395E553717B8}">
  <dimension ref="A1:M215"/>
  <sheetViews>
    <sheetView showGridLines="0" tabSelected="1" workbookViewId="0">
      <pane ySplit="1" topLeftCell="A2" activePane="bottomLeft" state="frozen"/>
      <selection pane="bottomLeft" activeCell="L8" sqref="L8"/>
    </sheetView>
  </sheetViews>
  <sheetFormatPr baseColWidth="10" defaultRowHeight="16" outlineLevelCol="1"/>
  <cols>
    <col min="1" max="1" width="10.7109375" style="7"/>
    <col min="2" max="2" width="4.7109375" style="7" bestFit="1" customWidth="1"/>
    <col min="3" max="4" width="12" style="3" customWidth="1"/>
    <col min="5" max="5" width="10.28515625" style="12" customWidth="1"/>
    <col min="6" max="6" width="10.28515625" style="13" customWidth="1"/>
    <col min="7" max="8" width="8.7109375" style="5" customWidth="1" outlineLevel="1"/>
    <col min="9" max="9" width="10.7109375" style="7"/>
    <col min="11" max="11" width="15.7109375" bestFit="1" customWidth="1"/>
    <col min="12" max="13" width="14.42578125" customWidth="1"/>
  </cols>
  <sheetData>
    <row r="1" spans="1:13" ht="57">
      <c r="A1" s="2" t="s">
        <v>0</v>
      </c>
      <c r="B1" s="2" t="s">
        <v>16</v>
      </c>
      <c r="C1" s="2" t="s">
        <v>1</v>
      </c>
      <c r="D1" s="2" t="s">
        <v>2</v>
      </c>
      <c r="E1" s="11" t="s">
        <v>3</v>
      </c>
      <c r="F1" s="11" t="s">
        <v>26</v>
      </c>
      <c r="G1" s="2" t="s">
        <v>18</v>
      </c>
      <c r="H1" s="2" t="s">
        <v>19</v>
      </c>
      <c r="I1" s="2" t="s">
        <v>20</v>
      </c>
    </row>
    <row r="2" spans="1:13" ht="19">
      <c r="A2" s="14">
        <v>43983</v>
      </c>
      <c r="B2" s="14" t="str">
        <f>VLOOKUP(MONTH(A2),cApoio!$A$1:$B$12,2,0)</f>
        <v>Jun</v>
      </c>
      <c r="E2" s="12">
        <f>IF(OR(C2=0,D2=0),0,D2-C2)</f>
        <v>0</v>
      </c>
      <c r="G2" s="4">
        <f>HOUR(E2)+HOUR(F2)</f>
        <v>0</v>
      </c>
      <c r="H2" s="4">
        <f>MINUTE(E2)+MINUTE(F2)</f>
        <v>0</v>
      </c>
      <c r="I2" s="6">
        <f t="shared" ref="I2:I31" si="0">(G2*$L$3)+($M$3*H2)</f>
        <v>0</v>
      </c>
      <c r="L2" s="1" t="s">
        <v>22</v>
      </c>
      <c r="M2" s="1" t="s">
        <v>23</v>
      </c>
    </row>
    <row r="3" spans="1:13" ht="20">
      <c r="A3" s="14">
        <v>43984</v>
      </c>
      <c r="B3" s="14" t="str">
        <f>VLOOKUP(MONTH(A3),cApoio!$A$1:$B$12,2,0)</f>
        <v>Jun</v>
      </c>
      <c r="C3" s="3">
        <v>0.8125</v>
      </c>
      <c r="D3" s="3">
        <v>0.90277777777777779</v>
      </c>
      <c r="E3" s="12">
        <f t="shared" ref="E3:E66" si="1">IF(OR(C3=0,D3=0),0,D3-C3)</f>
        <v>9.027777777777779E-2</v>
      </c>
      <c r="F3" s="13">
        <v>4.1666666666666664E-2</v>
      </c>
      <c r="G3" s="4">
        <f t="shared" ref="G3:G66" si="2">HOUR(E3)+HOUR(F3)</f>
        <v>3</v>
      </c>
      <c r="H3" s="4">
        <f t="shared" ref="H3:H66" si="3">MINUTE(E3)+MINUTE(F3)</f>
        <v>10</v>
      </c>
      <c r="I3" s="6">
        <f t="shared" si="0"/>
        <v>63.333333333333336</v>
      </c>
      <c r="K3" s="1" t="s">
        <v>17</v>
      </c>
      <c r="L3" s="15">
        <v>20</v>
      </c>
      <c r="M3" s="16">
        <f>L3/60</f>
        <v>0.33333333333333331</v>
      </c>
    </row>
    <row r="4" spans="1:13">
      <c r="A4" s="14">
        <v>43985</v>
      </c>
      <c r="B4" s="14" t="str">
        <f>VLOOKUP(MONTH(A4),cApoio!$A$1:$B$12,2,0)</f>
        <v>Jun</v>
      </c>
      <c r="C4" s="3">
        <v>0.8125</v>
      </c>
      <c r="D4" s="3">
        <v>0.90416666666666667</v>
      </c>
      <c r="E4" s="12">
        <f t="shared" si="1"/>
        <v>9.1666666666666674E-2</v>
      </c>
      <c r="F4" s="13">
        <v>4.1666666666666664E-2</v>
      </c>
      <c r="G4" s="4">
        <f t="shared" si="2"/>
        <v>3</v>
      </c>
      <c r="H4" s="4">
        <f t="shared" si="3"/>
        <v>12</v>
      </c>
      <c r="I4" s="6">
        <f t="shared" si="0"/>
        <v>64</v>
      </c>
    </row>
    <row r="5" spans="1:13" ht="18">
      <c r="A5" s="14">
        <v>43986</v>
      </c>
      <c r="B5" s="14" t="str">
        <f>VLOOKUP(MONTH(A5),cApoio!$A$1:$B$12,2,0)</f>
        <v>Jun</v>
      </c>
      <c r="E5" s="12">
        <f t="shared" si="1"/>
        <v>0</v>
      </c>
      <c r="G5" s="4">
        <f t="shared" si="2"/>
        <v>0</v>
      </c>
      <c r="H5" s="4">
        <f t="shared" si="3"/>
        <v>0</v>
      </c>
      <c r="I5" s="6">
        <f t="shared" si="0"/>
        <v>0</v>
      </c>
      <c r="L5" s="8" t="s">
        <v>16</v>
      </c>
    </row>
    <row r="6" spans="1:13" ht="18">
      <c r="A6" s="14">
        <v>43987</v>
      </c>
      <c r="B6" s="14" t="str">
        <f>VLOOKUP(MONTH(A6),cApoio!$A$1:$B$12,2,0)</f>
        <v>Jun</v>
      </c>
      <c r="E6" s="12">
        <f t="shared" si="1"/>
        <v>0</v>
      </c>
      <c r="G6" s="4">
        <f t="shared" si="2"/>
        <v>0</v>
      </c>
      <c r="H6" s="4">
        <f t="shared" si="3"/>
        <v>0</v>
      </c>
      <c r="I6" s="6">
        <f t="shared" si="0"/>
        <v>0</v>
      </c>
      <c r="K6" s="8" t="s">
        <v>24</v>
      </c>
      <c r="L6" s="10" t="s">
        <v>9</v>
      </c>
    </row>
    <row r="7" spans="1:13" ht="18">
      <c r="A7" s="14">
        <v>43988</v>
      </c>
      <c r="B7" s="14" t="str">
        <f>VLOOKUP(MONTH(A7),cApoio!$A$1:$B$12,2,0)</f>
        <v>Jun</v>
      </c>
      <c r="E7" s="12">
        <f t="shared" si="1"/>
        <v>0</v>
      </c>
      <c r="G7" s="4">
        <f t="shared" si="2"/>
        <v>0</v>
      </c>
      <c r="H7" s="4">
        <f t="shared" si="3"/>
        <v>0</v>
      </c>
      <c r="I7" s="6">
        <f t="shared" si="0"/>
        <v>0</v>
      </c>
      <c r="K7" s="8" t="s">
        <v>21</v>
      </c>
      <c r="L7" s="9">
        <f>SUMIF(B:B,$L$6,I:I)</f>
        <v>566.66666666666663</v>
      </c>
    </row>
    <row r="8" spans="1:13" ht="18">
      <c r="A8" s="14">
        <v>43989</v>
      </c>
      <c r="B8" s="14" t="str">
        <f>VLOOKUP(MONTH(A8),cApoio!$A$1:$B$12,2,0)</f>
        <v>Jun</v>
      </c>
      <c r="E8" s="12">
        <f t="shared" si="1"/>
        <v>0</v>
      </c>
      <c r="G8" s="4">
        <f t="shared" si="2"/>
        <v>0</v>
      </c>
      <c r="H8" s="4">
        <f t="shared" si="3"/>
        <v>0</v>
      </c>
      <c r="I8" s="6">
        <f t="shared" si="0"/>
        <v>0</v>
      </c>
      <c r="K8" s="8" t="s">
        <v>25</v>
      </c>
      <c r="L8" s="17">
        <f>SUMIF(B:B,$L$6,E:E)+SUMIF(B:B,$L$6,F:F)</f>
        <v>1.1805555555555554</v>
      </c>
    </row>
    <row r="9" spans="1:13">
      <c r="A9" s="14">
        <v>43990</v>
      </c>
      <c r="B9" s="14" t="str">
        <f>VLOOKUP(MONTH(A9),cApoio!$A$1:$B$12,2,0)</f>
        <v>Jun</v>
      </c>
      <c r="E9" s="12">
        <f t="shared" si="1"/>
        <v>0</v>
      </c>
      <c r="G9" s="4">
        <f t="shared" si="2"/>
        <v>0</v>
      </c>
      <c r="H9" s="4">
        <f t="shared" si="3"/>
        <v>0</v>
      </c>
      <c r="I9" s="6">
        <f t="shared" si="0"/>
        <v>0</v>
      </c>
    </row>
    <row r="10" spans="1:13">
      <c r="A10" s="14">
        <v>43991</v>
      </c>
      <c r="B10" s="14" t="str">
        <f>VLOOKUP(MONTH(A10),cApoio!$A$1:$B$12,2,0)</f>
        <v>Jun</v>
      </c>
      <c r="C10" s="3">
        <v>0.79166666666666663</v>
      </c>
      <c r="D10" s="3">
        <v>0.875</v>
      </c>
      <c r="E10" s="12">
        <f t="shared" si="1"/>
        <v>8.333333333333337E-2</v>
      </c>
      <c r="F10" s="13">
        <v>4.1666666666666664E-2</v>
      </c>
      <c r="G10" s="4">
        <f t="shared" si="2"/>
        <v>3</v>
      </c>
      <c r="H10" s="4">
        <f t="shared" si="3"/>
        <v>0</v>
      </c>
      <c r="I10" s="6">
        <f t="shared" si="0"/>
        <v>60</v>
      </c>
    </row>
    <row r="11" spans="1:13">
      <c r="A11" s="14">
        <v>43992</v>
      </c>
      <c r="B11" s="14" t="str">
        <f>VLOOKUP(MONTH(A11),cApoio!$A$1:$B$12,2,0)</f>
        <v>Jun</v>
      </c>
      <c r="C11" s="3">
        <v>0.77083333333333337</v>
      </c>
      <c r="D11" s="3">
        <v>0.83333333333333337</v>
      </c>
      <c r="E11" s="12">
        <f t="shared" si="1"/>
        <v>6.25E-2</v>
      </c>
      <c r="G11" s="4">
        <f t="shared" si="2"/>
        <v>1</v>
      </c>
      <c r="H11" s="4">
        <f t="shared" si="3"/>
        <v>30</v>
      </c>
      <c r="I11" s="6">
        <f t="shared" si="0"/>
        <v>30</v>
      </c>
    </row>
    <row r="12" spans="1:13">
      <c r="A12" s="14">
        <v>43993</v>
      </c>
      <c r="B12" s="14" t="str">
        <f>VLOOKUP(MONTH(A12),cApoio!$A$1:$B$12,2,0)</f>
        <v>Jun</v>
      </c>
      <c r="E12" s="12">
        <f t="shared" si="1"/>
        <v>0</v>
      </c>
      <c r="G12" s="4">
        <f t="shared" si="2"/>
        <v>0</v>
      </c>
      <c r="H12" s="4">
        <f t="shared" si="3"/>
        <v>0</v>
      </c>
      <c r="I12" s="6">
        <f t="shared" si="0"/>
        <v>0</v>
      </c>
    </row>
    <row r="13" spans="1:13">
      <c r="A13" s="14">
        <v>43994</v>
      </c>
      <c r="B13" s="14" t="str">
        <f>VLOOKUP(MONTH(A13),cApoio!$A$1:$B$12,2,0)</f>
        <v>Jun</v>
      </c>
      <c r="E13" s="12">
        <f t="shared" si="1"/>
        <v>0</v>
      </c>
      <c r="G13" s="4">
        <f t="shared" si="2"/>
        <v>0</v>
      </c>
      <c r="H13" s="4">
        <f t="shared" si="3"/>
        <v>0</v>
      </c>
      <c r="I13" s="6">
        <f t="shared" si="0"/>
        <v>0</v>
      </c>
    </row>
    <row r="14" spans="1:13">
      <c r="A14" s="14">
        <v>43995</v>
      </c>
      <c r="B14" s="14" t="str">
        <f>VLOOKUP(MONTH(A14),cApoio!$A$1:$B$12,2,0)</f>
        <v>Jun</v>
      </c>
      <c r="E14" s="12">
        <f t="shared" si="1"/>
        <v>0</v>
      </c>
      <c r="G14" s="4">
        <f t="shared" si="2"/>
        <v>0</v>
      </c>
      <c r="H14" s="4">
        <f t="shared" si="3"/>
        <v>0</v>
      </c>
      <c r="I14" s="6">
        <f t="shared" si="0"/>
        <v>0</v>
      </c>
    </row>
    <row r="15" spans="1:13">
      <c r="A15" s="14">
        <v>43996</v>
      </c>
      <c r="B15" s="14" t="str">
        <f>VLOOKUP(MONTH(A15),cApoio!$A$1:$B$12,2,0)</f>
        <v>Jun</v>
      </c>
      <c r="E15" s="12">
        <f t="shared" si="1"/>
        <v>0</v>
      </c>
      <c r="G15" s="4">
        <f t="shared" si="2"/>
        <v>0</v>
      </c>
      <c r="H15" s="4">
        <f t="shared" si="3"/>
        <v>0</v>
      </c>
      <c r="I15" s="6">
        <f t="shared" si="0"/>
        <v>0</v>
      </c>
    </row>
    <row r="16" spans="1:13">
      <c r="A16" s="14">
        <v>43997</v>
      </c>
      <c r="B16" s="14" t="str">
        <f>VLOOKUP(MONTH(A16),cApoio!$A$1:$B$12,2,0)</f>
        <v>Jun</v>
      </c>
      <c r="C16" s="3">
        <v>0.77083333333333337</v>
      </c>
      <c r="D16" s="3">
        <v>0.89722222222222225</v>
      </c>
      <c r="E16" s="12">
        <f t="shared" si="1"/>
        <v>0.12638888888888888</v>
      </c>
      <c r="F16" s="13">
        <v>4.1666666666666664E-2</v>
      </c>
      <c r="G16" s="4">
        <f t="shared" si="2"/>
        <v>4</v>
      </c>
      <c r="H16" s="4">
        <f t="shared" si="3"/>
        <v>2</v>
      </c>
      <c r="I16" s="6">
        <f t="shared" si="0"/>
        <v>80.666666666666671</v>
      </c>
    </row>
    <row r="17" spans="1:9">
      <c r="A17" s="14">
        <v>43998</v>
      </c>
      <c r="B17" s="14" t="str">
        <f>VLOOKUP(MONTH(A17),cApoio!$A$1:$B$12,2,0)</f>
        <v>Jun</v>
      </c>
      <c r="C17" s="3">
        <v>0.8125</v>
      </c>
      <c r="D17" s="3">
        <v>0.90277777777777779</v>
      </c>
      <c r="E17" s="12">
        <f t="shared" si="1"/>
        <v>9.027777777777779E-2</v>
      </c>
      <c r="F17" s="13">
        <v>4.1666666666666664E-2</v>
      </c>
      <c r="G17" s="4">
        <f t="shared" si="2"/>
        <v>3</v>
      </c>
      <c r="H17" s="4">
        <f t="shared" si="3"/>
        <v>10</v>
      </c>
      <c r="I17" s="6">
        <f t="shared" si="0"/>
        <v>63.333333333333336</v>
      </c>
    </row>
    <row r="18" spans="1:9">
      <c r="A18" s="14">
        <v>43999</v>
      </c>
      <c r="B18" s="14" t="str">
        <f>VLOOKUP(MONTH(A18),cApoio!$A$1:$B$12,2,0)</f>
        <v>Jun</v>
      </c>
      <c r="E18" s="12">
        <f t="shared" si="1"/>
        <v>0</v>
      </c>
      <c r="G18" s="4">
        <f t="shared" si="2"/>
        <v>0</v>
      </c>
      <c r="H18" s="4">
        <f t="shared" si="3"/>
        <v>0</v>
      </c>
      <c r="I18" s="6">
        <f t="shared" si="0"/>
        <v>0</v>
      </c>
    </row>
    <row r="19" spans="1:9">
      <c r="A19" s="14">
        <v>44000</v>
      </c>
      <c r="B19" s="14" t="str">
        <f>VLOOKUP(MONTH(A19),cApoio!$A$1:$B$12,2,0)</f>
        <v>Jun</v>
      </c>
      <c r="E19" s="12">
        <f t="shared" si="1"/>
        <v>0</v>
      </c>
      <c r="G19" s="4">
        <f t="shared" si="2"/>
        <v>0</v>
      </c>
      <c r="H19" s="4">
        <f t="shared" si="3"/>
        <v>0</v>
      </c>
      <c r="I19" s="6">
        <f t="shared" si="0"/>
        <v>0</v>
      </c>
    </row>
    <row r="20" spans="1:9">
      <c r="A20" s="14">
        <v>44001</v>
      </c>
      <c r="B20" s="14" t="str">
        <f>VLOOKUP(MONTH(A20),cApoio!$A$1:$B$12,2,0)</f>
        <v>Jun</v>
      </c>
      <c r="E20" s="12">
        <f t="shared" si="1"/>
        <v>0</v>
      </c>
      <c r="G20" s="4">
        <f t="shared" si="2"/>
        <v>0</v>
      </c>
      <c r="H20" s="4">
        <f t="shared" si="3"/>
        <v>0</v>
      </c>
      <c r="I20" s="6">
        <f t="shared" si="0"/>
        <v>0</v>
      </c>
    </row>
    <row r="21" spans="1:9">
      <c r="A21" s="14">
        <v>44002</v>
      </c>
      <c r="B21" s="14" t="str">
        <f>VLOOKUP(MONTH(A21),cApoio!$A$1:$B$12,2,0)</f>
        <v>Jun</v>
      </c>
      <c r="C21" s="3">
        <v>0.59722222222222221</v>
      </c>
      <c r="D21" s="3">
        <v>0.81111111111111101</v>
      </c>
      <c r="E21" s="12">
        <f t="shared" si="1"/>
        <v>0.2138888888888888</v>
      </c>
      <c r="G21" s="4">
        <f t="shared" si="2"/>
        <v>5</v>
      </c>
      <c r="H21" s="4">
        <f t="shared" si="3"/>
        <v>8</v>
      </c>
      <c r="I21" s="6">
        <f t="shared" si="0"/>
        <v>102.66666666666667</v>
      </c>
    </row>
    <row r="22" spans="1:9">
      <c r="A22" s="14">
        <v>44003</v>
      </c>
      <c r="B22" s="14" t="str">
        <f>VLOOKUP(MONTH(A22),cApoio!$A$1:$B$12,2,0)</f>
        <v>Jun</v>
      </c>
      <c r="C22" s="3">
        <v>0.59722222222222221</v>
      </c>
      <c r="D22" s="3">
        <v>0.81111111111111101</v>
      </c>
      <c r="E22" s="12">
        <f t="shared" si="1"/>
        <v>0.2138888888888888</v>
      </c>
      <c r="G22" s="4">
        <f t="shared" si="2"/>
        <v>5</v>
      </c>
      <c r="H22" s="4">
        <f t="shared" si="3"/>
        <v>8</v>
      </c>
      <c r="I22" s="6">
        <f t="shared" si="0"/>
        <v>102.66666666666667</v>
      </c>
    </row>
    <row r="23" spans="1:9">
      <c r="A23" s="14">
        <v>44004</v>
      </c>
      <c r="B23" s="14" t="str">
        <f>VLOOKUP(MONTH(A23),cApoio!$A$1:$B$12,2,0)</f>
        <v>Jun</v>
      </c>
      <c r="E23" s="12">
        <f t="shared" si="1"/>
        <v>0</v>
      </c>
      <c r="G23" s="4">
        <f t="shared" si="2"/>
        <v>0</v>
      </c>
      <c r="H23" s="4">
        <f t="shared" si="3"/>
        <v>0</v>
      </c>
      <c r="I23" s="6">
        <f t="shared" si="0"/>
        <v>0</v>
      </c>
    </row>
    <row r="24" spans="1:9">
      <c r="A24" s="14">
        <v>44005</v>
      </c>
      <c r="B24" s="14" t="str">
        <f>VLOOKUP(MONTH(A24),cApoio!$A$1:$B$12,2,0)</f>
        <v>Jun</v>
      </c>
      <c r="E24" s="12">
        <f t="shared" si="1"/>
        <v>0</v>
      </c>
      <c r="G24" s="4">
        <f t="shared" si="2"/>
        <v>0</v>
      </c>
      <c r="H24" s="4">
        <f t="shared" si="3"/>
        <v>0</v>
      </c>
      <c r="I24" s="6">
        <f t="shared" si="0"/>
        <v>0</v>
      </c>
    </row>
    <row r="25" spans="1:9">
      <c r="A25" s="14">
        <v>44006</v>
      </c>
      <c r="B25" s="14" t="str">
        <f>VLOOKUP(MONTH(A25),cApoio!$A$1:$B$12,2,0)</f>
        <v>Jun</v>
      </c>
      <c r="E25" s="12">
        <f t="shared" si="1"/>
        <v>0</v>
      </c>
      <c r="G25" s="4">
        <f t="shared" si="2"/>
        <v>0</v>
      </c>
      <c r="H25" s="4">
        <f t="shared" si="3"/>
        <v>0</v>
      </c>
      <c r="I25" s="6">
        <f t="shared" si="0"/>
        <v>0</v>
      </c>
    </row>
    <row r="26" spans="1:9">
      <c r="A26" s="14">
        <v>44007</v>
      </c>
      <c r="B26" s="14" t="str">
        <f>VLOOKUP(MONTH(A26),cApoio!$A$1:$B$12,2,0)</f>
        <v>Jun</v>
      </c>
      <c r="E26" s="12">
        <f t="shared" si="1"/>
        <v>0</v>
      </c>
      <c r="G26" s="4">
        <f t="shared" si="2"/>
        <v>0</v>
      </c>
      <c r="H26" s="4">
        <f t="shared" si="3"/>
        <v>0</v>
      </c>
      <c r="I26" s="6">
        <f t="shared" si="0"/>
        <v>0</v>
      </c>
    </row>
    <row r="27" spans="1:9">
      <c r="A27" s="14">
        <v>44008</v>
      </c>
      <c r="B27" s="14" t="str">
        <f>VLOOKUP(MONTH(A27),cApoio!$A$1:$B$12,2,0)</f>
        <v>Jun</v>
      </c>
      <c r="E27" s="12">
        <f t="shared" si="1"/>
        <v>0</v>
      </c>
      <c r="G27" s="4">
        <f t="shared" si="2"/>
        <v>0</v>
      </c>
      <c r="H27" s="4">
        <f t="shared" si="3"/>
        <v>0</v>
      </c>
      <c r="I27" s="6">
        <f t="shared" si="0"/>
        <v>0</v>
      </c>
    </row>
    <row r="28" spans="1:9">
      <c r="A28" s="14">
        <v>44009</v>
      </c>
      <c r="B28" s="14" t="str">
        <f>VLOOKUP(MONTH(A28),cApoio!$A$1:$B$12,2,0)</f>
        <v>Jun</v>
      </c>
      <c r="E28" s="12">
        <f t="shared" si="1"/>
        <v>0</v>
      </c>
      <c r="G28" s="4">
        <f t="shared" si="2"/>
        <v>0</v>
      </c>
      <c r="H28" s="4">
        <f t="shared" si="3"/>
        <v>0</v>
      </c>
      <c r="I28" s="6">
        <f t="shared" si="0"/>
        <v>0</v>
      </c>
    </row>
    <row r="29" spans="1:9">
      <c r="A29" s="14">
        <v>44010</v>
      </c>
      <c r="B29" s="14" t="str">
        <f>VLOOKUP(MONTH(A29),cApoio!$A$1:$B$12,2,0)</f>
        <v>Jun</v>
      </c>
      <c r="E29" s="12">
        <f t="shared" si="1"/>
        <v>0</v>
      </c>
      <c r="G29" s="4">
        <f t="shared" si="2"/>
        <v>0</v>
      </c>
      <c r="H29" s="4">
        <f t="shared" si="3"/>
        <v>0</v>
      </c>
      <c r="I29" s="6">
        <f t="shared" si="0"/>
        <v>0</v>
      </c>
    </row>
    <row r="30" spans="1:9">
      <c r="A30" s="14">
        <v>44011</v>
      </c>
      <c r="B30" s="14" t="str">
        <f>VLOOKUP(MONTH(A30),cApoio!$A$1:$B$12,2,0)</f>
        <v>Jun</v>
      </c>
      <c r="E30" s="12">
        <f t="shared" si="1"/>
        <v>0</v>
      </c>
      <c r="G30" s="4">
        <f t="shared" si="2"/>
        <v>0</v>
      </c>
      <c r="H30" s="4">
        <f t="shared" si="3"/>
        <v>0</v>
      </c>
      <c r="I30" s="6">
        <f t="shared" si="0"/>
        <v>0</v>
      </c>
    </row>
    <row r="31" spans="1:9">
      <c r="A31" s="14">
        <v>44012</v>
      </c>
      <c r="B31" s="14" t="str">
        <f>VLOOKUP(MONTH(A31),cApoio!$A$1:$B$12,2,0)</f>
        <v>Jun</v>
      </c>
      <c r="E31" s="12">
        <f t="shared" si="1"/>
        <v>0</v>
      </c>
      <c r="G31" s="4">
        <f t="shared" si="2"/>
        <v>0</v>
      </c>
      <c r="H31" s="4">
        <f t="shared" si="3"/>
        <v>0</v>
      </c>
      <c r="I31" s="6">
        <f t="shared" si="0"/>
        <v>0</v>
      </c>
    </row>
    <row r="32" spans="1:9">
      <c r="A32" s="14">
        <v>44013</v>
      </c>
      <c r="B32" s="14" t="str">
        <f>VLOOKUP(MONTH(A32),cApoio!$A$1:$B$12,2,0)</f>
        <v>Jul</v>
      </c>
      <c r="E32" s="12">
        <f t="shared" si="1"/>
        <v>0</v>
      </c>
      <c r="G32" s="4">
        <f t="shared" si="2"/>
        <v>0</v>
      </c>
      <c r="H32" s="4">
        <f t="shared" si="3"/>
        <v>0</v>
      </c>
      <c r="I32" s="6">
        <f t="shared" ref="I32:I95" si="4">(G32*$L$3)+($M$3*H32)</f>
        <v>0</v>
      </c>
    </row>
    <row r="33" spans="1:9">
      <c r="A33" s="14">
        <v>44014</v>
      </c>
      <c r="B33" s="14" t="str">
        <f>VLOOKUP(MONTH(A33),cApoio!$A$1:$B$12,2,0)</f>
        <v>Jul</v>
      </c>
      <c r="E33" s="12">
        <f t="shared" si="1"/>
        <v>0</v>
      </c>
      <c r="G33" s="4">
        <f t="shared" si="2"/>
        <v>0</v>
      </c>
      <c r="H33" s="4">
        <f t="shared" si="3"/>
        <v>0</v>
      </c>
      <c r="I33" s="6">
        <f t="shared" si="4"/>
        <v>0</v>
      </c>
    </row>
    <row r="34" spans="1:9">
      <c r="A34" s="14">
        <v>44015</v>
      </c>
      <c r="B34" s="14" t="str">
        <f>VLOOKUP(MONTH(A34),cApoio!$A$1:$B$12,2,0)</f>
        <v>Jul</v>
      </c>
      <c r="E34" s="12">
        <f t="shared" si="1"/>
        <v>0</v>
      </c>
      <c r="G34" s="4">
        <f t="shared" si="2"/>
        <v>0</v>
      </c>
      <c r="H34" s="4">
        <f t="shared" si="3"/>
        <v>0</v>
      </c>
      <c r="I34" s="6">
        <f t="shared" si="4"/>
        <v>0</v>
      </c>
    </row>
    <row r="35" spans="1:9">
      <c r="A35" s="14">
        <v>44016</v>
      </c>
      <c r="B35" s="14" t="str">
        <f>VLOOKUP(MONTH(A35),cApoio!$A$1:$B$12,2,0)</f>
        <v>Jul</v>
      </c>
      <c r="E35" s="12">
        <f t="shared" si="1"/>
        <v>0</v>
      </c>
      <c r="G35" s="4">
        <f t="shared" si="2"/>
        <v>0</v>
      </c>
      <c r="H35" s="4">
        <f t="shared" si="3"/>
        <v>0</v>
      </c>
      <c r="I35" s="6">
        <f t="shared" si="4"/>
        <v>0</v>
      </c>
    </row>
    <row r="36" spans="1:9">
      <c r="A36" s="14">
        <v>44017</v>
      </c>
      <c r="B36" s="14" t="str">
        <f>VLOOKUP(MONTH(A36),cApoio!$A$1:$B$12,2,0)</f>
        <v>Jul</v>
      </c>
      <c r="E36" s="12">
        <f t="shared" si="1"/>
        <v>0</v>
      </c>
      <c r="G36" s="4">
        <f t="shared" si="2"/>
        <v>0</v>
      </c>
      <c r="H36" s="4">
        <f t="shared" si="3"/>
        <v>0</v>
      </c>
      <c r="I36" s="6">
        <f t="shared" si="4"/>
        <v>0</v>
      </c>
    </row>
    <row r="37" spans="1:9">
      <c r="A37" s="14">
        <v>44018</v>
      </c>
      <c r="B37" s="14" t="str">
        <f>VLOOKUP(MONTH(A37),cApoio!$A$1:$B$12,2,0)</f>
        <v>Jul</v>
      </c>
      <c r="E37" s="12">
        <f t="shared" si="1"/>
        <v>0</v>
      </c>
      <c r="G37" s="4">
        <f t="shared" si="2"/>
        <v>0</v>
      </c>
      <c r="H37" s="4">
        <f t="shared" si="3"/>
        <v>0</v>
      </c>
      <c r="I37" s="6">
        <f t="shared" si="4"/>
        <v>0</v>
      </c>
    </row>
    <row r="38" spans="1:9">
      <c r="A38" s="14">
        <v>44019</v>
      </c>
      <c r="B38" s="14" t="str">
        <f>VLOOKUP(MONTH(A38),cApoio!$A$1:$B$12,2,0)</f>
        <v>Jul</v>
      </c>
      <c r="E38" s="12">
        <f t="shared" si="1"/>
        <v>0</v>
      </c>
      <c r="G38" s="4">
        <f t="shared" si="2"/>
        <v>0</v>
      </c>
      <c r="H38" s="4">
        <f t="shared" si="3"/>
        <v>0</v>
      </c>
      <c r="I38" s="6">
        <f t="shared" si="4"/>
        <v>0</v>
      </c>
    </row>
    <row r="39" spans="1:9">
      <c r="A39" s="14">
        <v>44020</v>
      </c>
      <c r="B39" s="14" t="str">
        <f>VLOOKUP(MONTH(A39),cApoio!$A$1:$B$12,2,0)</f>
        <v>Jul</v>
      </c>
      <c r="E39" s="12">
        <f t="shared" si="1"/>
        <v>0</v>
      </c>
      <c r="G39" s="4">
        <f t="shared" si="2"/>
        <v>0</v>
      </c>
      <c r="H39" s="4">
        <f t="shared" si="3"/>
        <v>0</v>
      </c>
      <c r="I39" s="6">
        <f t="shared" si="4"/>
        <v>0</v>
      </c>
    </row>
    <row r="40" spans="1:9">
      <c r="A40" s="14">
        <v>44021</v>
      </c>
      <c r="B40" s="14" t="str">
        <f>VLOOKUP(MONTH(A40),cApoio!$A$1:$B$12,2,0)</f>
        <v>Jul</v>
      </c>
      <c r="E40" s="12">
        <f t="shared" si="1"/>
        <v>0</v>
      </c>
      <c r="G40" s="4">
        <f t="shared" si="2"/>
        <v>0</v>
      </c>
      <c r="H40" s="4">
        <f t="shared" si="3"/>
        <v>0</v>
      </c>
      <c r="I40" s="6">
        <f t="shared" si="4"/>
        <v>0</v>
      </c>
    </row>
    <row r="41" spans="1:9">
      <c r="A41" s="14">
        <v>44022</v>
      </c>
      <c r="B41" s="14" t="str">
        <f>VLOOKUP(MONTH(A41),cApoio!$A$1:$B$12,2,0)</f>
        <v>Jul</v>
      </c>
      <c r="E41" s="12">
        <f t="shared" si="1"/>
        <v>0</v>
      </c>
      <c r="G41" s="4">
        <f t="shared" si="2"/>
        <v>0</v>
      </c>
      <c r="H41" s="4">
        <f t="shared" si="3"/>
        <v>0</v>
      </c>
      <c r="I41" s="6">
        <f t="shared" si="4"/>
        <v>0</v>
      </c>
    </row>
    <row r="42" spans="1:9">
      <c r="A42" s="14">
        <v>44023</v>
      </c>
      <c r="B42" s="14" t="str">
        <f>VLOOKUP(MONTH(A42),cApoio!$A$1:$B$12,2,0)</f>
        <v>Jul</v>
      </c>
      <c r="E42" s="12">
        <f t="shared" si="1"/>
        <v>0</v>
      </c>
      <c r="G42" s="4">
        <f t="shared" si="2"/>
        <v>0</v>
      </c>
      <c r="H42" s="4">
        <f t="shared" si="3"/>
        <v>0</v>
      </c>
      <c r="I42" s="6">
        <f t="shared" si="4"/>
        <v>0</v>
      </c>
    </row>
    <row r="43" spans="1:9">
      <c r="A43" s="14">
        <v>44024</v>
      </c>
      <c r="B43" s="14" t="str">
        <f>VLOOKUP(MONTH(A43),cApoio!$A$1:$B$12,2,0)</f>
        <v>Jul</v>
      </c>
      <c r="E43" s="12">
        <f t="shared" si="1"/>
        <v>0</v>
      </c>
      <c r="G43" s="4">
        <f t="shared" si="2"/>
        <v>0</v>
      </c>
      <c r="H43" s="4">
        <f t="shared" si="3"/>
        <v>0</v>
      </c>
      <c r="I43" s="6">
        <f t="shared" si="4"/>
        <v>0</v>
      </c>
    </row>
    <row r="44" spans="1:9">
      <c r="A44" s="14">
        <v>44025</v>
      </c>
      <c r="B44" s="14" t="str">
        <f>VLOOKUP(MONTH(A44),cApoio!$A$1:$B$12,2,0)</f>
        <v>Jul</v>
      </c>
      <c r="E44" s="12">
        <f t="shared" si="1"/>
        <v>0</v>
      </c>
      <c r="G44" s="4">
        <f t="shared" si="2"/>
        <v>0</v>
      </c>
      <c r="H44" s="4">
        <f t="shared" si="3"/>
        <v>0</v>
      </c>
      <c r="I44" s="6">
        <f t="shared" si="4"/>
        <v>0</v>
      </c>
    </row>
    <row r="45" spans="1:9">
      <c r="A45" s="14">
        <v>44026</v>
      </c>
      <c r="B45" s="14" t="str">
        <f>VLOOKUP(MONTH(A45),cApoio!$A$1:$B$12,2,0)</f>
        <v>Jul</v>
      </c>
      <c r="E45" s="12">
        <f t="shared" si="1"/>
        <v>0</v>
      </c>
      <c r="G45" s="4">
        <f t="shared" si="2"/>
        <v>0</v>
      </c>
      <c r="H45" s="4">
        <f t="shared" si="3"/>
        <v>0</v>
      </c>
      <c r="I45" s="6">
        <f t="shared" si="4"/>
        <v>0</v>
      </c>
    </row>
    <row r="46" spans="1:9">
      <c r="A46" s="14">
        <v>44027</v>
      </c>
      <c r="B46" s="14" t="str">
        <f>VLOOKUP(MONTH(A46),cApoio!$A$1:$B$12,2,0)</f>
        <v>Jul</v>
      </c>
      <c r="E46" s="12">
        <f t="shared" si="1"/>
        <v>0</v>
      </c>
      <c r="G46" s="4">
        <f t="shared" si="2"/>
        <v>0</v>
      </c>
      <c r="H46" s="4">
        <f t="shared" si="3"/>
        <v>0</v>
      </c>
      <c r="I46" s="6">
        <f t="shared" si="4"/>
        <v>0</v>
      </c>
    </row>
    <row r="47" spans="1:9">
      <c r="A47" s="14">
        <v>44028</v>
      </c>
      <c r="B47" s="14" t="str">
        <f>VLOOKUP(MONTH(A47),cApoio!$A$1:$B$12,2,0)</f>
        <v>Jul</v>
      </c>
      <c r="E47" s="12">
        <f t="shared" si="1"/>
        <v>0</v>
      </c>
      <c r="G47" s="4">
        <f t="shared" si="2"/>
        <v>0</v>
      </c>
      <c r="H47" s="4">
        <f t="shared" si="3"/>
        <v>0</v>
      </c>
      <c r="I47" s="6">
        <f t="shared" si="4"/>
        <v>0</v>
      </c>
    </row>
    <row r="48" spans="1:9">
      <c r="A48" s="14">
        <v>44029</v>
      </c>
      <c r="B48" s="14" t="str">
        <f>VLOOKUP(MONTH(A48),cApoio!$A$1:$B$12,2,0)</f>
        <v>Jul</v>
      </c>
      <c r="E48" s="12">
        <f t="shared" si="1"/>
        <v>0</v>
      </c>
      <c r="G48" s="4">
        <f t="shared" si="2"/>
        <v>0</v>
      </c>
      <c r="H48" s="4">
        <f t="shared" si="3"/>
        <v>0</v>
      </c>
      <c r="I48" s="6">
        <f t="shared" si="4"/>
        <v>0</v>
      </c>
    </row>
    <row r="49" spans="1:9">
      <c r="A49" s="14">
        <v>44030</v>
      </c>
      <c r="B49" s="14" t="str">
        <f>VLOOKUP(MONTH(A49),cApoio!$A$1:$B$12,2,0)</f>
        <v>Jul</v>
      </c>
      <c r="E49" s="12">
        <f t="shared" si="1"/>
        <v>0</v>
      </c>
      <c r="G49" s="4">
        <f t="shared" si="2"/>
        <v>0</v>
      </c>
      <c r="H49" s="4">
        <f t="shared" si="3"/>
        <v>0</v>
      </c>
      <c r="I49" s="6">
        <f t="shared" si="4"/>
        <v>0</v>
      </c>
    </row>
    <row r="50" spans="1:9">
      <c r="A50" s="14">
        <v>44031</v>
      </c>
      <c r="B50" s="14" t="str">
        <f>VLOOKUP(MONTH(A50),cApoio!$A$1:$B$12,2,0)</f>
        <v>Jul</v>
      </c>
      <c r="E50" s="12">
        <f t="shared" si="1"/>
        <v>0</v>
      </c>
      <c r="G50" s="4">
        <f t="shared" si="2"/>
        <v>0</v>
      </c>
      <c r="H50" s="4">
        <f t="shared" si="3"/>
        <v>0</v>
      </c>
      <c r="I50" s="6">
        <f t="shared" si="4"/>
        <v>0</v>
      </c>
    </row>
    <row r="51" spans="1:9">
      <c r="A51" s="14">
        <v>44032</v>
      </c>
      <c r="B51" s="14" t="str">
        <f>VLOOKUP(MONTH(A51),cApoio!$A$1:$B$12,2,0)</f>
        <v>Jul</v>
      </c>
      <c r="E51" s="12">
        <f t="shared" si="1"/>
        <v>0</v>
      </c>
      <c r="G51" s="4">
        <f t="shared" si="2"/>
        <v>0</v>
      </c>
      <c r="H51" s="4">
        <f t="shared" si="3"/>
        <v>0</v>
      </c>
      <c r="I51" s="6">
        <f t="shared" si="4"/>
        <v>0</v>
      </c>
    </row>
    <row r="52" spans="1:9">
      <c r="A52" s="14">
        <v>44033</v>
      </c>
      <c r="B52" s="14" t="str">
        <f>VLOOKUP(MONTH(A52),cApoio!$A$1:$B$12,2,0)</f>
        <v>Jul</v>
      </c>
      <c r="E52" s="12">
        <f t="shared" si="1"/>
        <v>0</v>
      </c>
      <c r="G52" s="4">
        <f t="shared" si="2"/>
        <v>0</v>
      </c>
      <c r="H52" s="4">
        <f t="shared" si="3"/>
        <v>0</v>
      </c>
      <c r="I52" s="6">
        <f t="shared" si="4"/>
        <v>0</v>
      </c>
    </row>
    <row r="53" spans="1:9">
      <c r="A53" s="14">
        <v>44034</v>
      </c>
      <c r="B53" s="14" t="str">
        <f>VLOOKUP(MONTH(A53),cApoio!$A$1:$B$12,2,0)</f>
        <v>Jul</v>
      </c>
      <c r="E53" s="12">
        <f t="shared" si="1"/>
        <v>0</v>
      </c>
      <c r="G53" s="4">
        <f t="shared" si="2"/>
        <v>0</v>
      </c>
      <c r="H53" s="4">
        <f t="shared" si="3"/>
        <v>0</v>
      </c>
      <c r="I53" s="6">
        <f t="shared" si="4"/>
        <v>0</v>
      </c>
    </row>
    <row r="54" spans="1:9">
      <c r="A54" s="14">
        <v>44035</v>
      </c>
      <c r="B54" s="14" t="str">
        <f>VLOOKUP(MONTH(A54),cApoio!$A$1:$B$12,2,0)</f>
        <v>Jul</v>
      </c>
      <c r="E54" s="12">
        <f t="shared" si="1"/>
        <v>0</v>
      </c>
      <c r="G54" s="4">
        <f t="shared" si="2"/>
        <v>0</v>
      </c>
      <c r="H54" s="4">
        <f t="shared" si="3"/>
        <v>0</v>
      </c>
      <c r="I54" s="6">
        <f t="shared" si="4"/>
        <v>0</v>
      </c>
    </row>
    <row r="55" spans="1:9">
      <c r="A55" s="14">
        <v>44036</v>
      </c>
      <c r="B55" s="14" t="str">
        <f>VLOOKUP(MONTH(A55),cApoio!$A$1:$B$12,2,0)</f>
        <v>Jul</v>
      </c>
      <c r="E55" s="12">
        <f t="shared" si="1"/>
        <v>0</v>
      </c>
      <c r="G55" s="4">
        <f t="shared" si="2"/>
        <v>0</v>
      </c>
      <c r="H55" s="4">
        <f t="shared" si="3"/>
        <v>0</v>
      </c>
      <c r="I55" s="6">
        <f t="shared" si="4"/>
        <v>0</v>
      </c>
    </row>
    <row r="56" spans="1:9">
      <c r="A56" s="14">
        <v>44037</v>
      </c>
      <c r="B56" s="14" t="str">
        <f>VLOOKUP(MONTH(A56),cApoio!$A$1:$B$12,2,0)</f>
        <v>Jul</v>
      </c>
      <c r="E56" s="12">
        <f t="shared" si="1"/>
        <v>0</v>
      </c>
      <c r="G56" s="4">
        <f t="shared" si="2"/>
        <v>0</v>
      </c>
      <c r="H56" s="4">
        <f t="shared" si="3"/>
        <v>0</v>
      </c>
      <c r="I56" s="6">
        <f t="shared" si="4"/>
        <v>0</v>
      </c>
    </row>
    <row r="57" spans="1:9">
      <c r="A57" s="14">
        <v>44038</v>
      </c>
      <c r="B57" s="14" t="str">
        <f>VLOOKUP(MONTH(A57),cApoio!$A$1:$B$12,2,0)</f>
        <v>Jul</v>
      </c>
      <c r="E57" s="12">
        <f t="shared" si="1"/>
        <v>0</v>
      </c>
      <c r="G57" s="4">
        <f t="shared" si="2"/>
        <v>0</v>
      </c>
      <c r="H57" s="4">
        <f t="shared" si="3"/>
        <v>0</v>
      </c>
      <c r="I57" s="6">
        <f t="shared" si="4"/>
        <v>0</v>
      </c>
    </row>
    <row r="58" spans="1:9">
      <c r="A58" s="14">
        <v>44039</v>
      </c>
      <c r="B58" s="14" t="str">
        <f>VLOOKUP(MONTH(A58),cApoio!$A$1:$B$12,2,0)</f>
        <v>Jul</v>
      </c>
      <c r="E58" s="12">
        <f t="shared" si="1"/>
        <v>0</v>
      </c>
      <c r="G58" s="4">
        <f t="shared" si="2"/>
        <v>0</v>
      </c>
      <c r="H58" s="4">
        <f t="shared" si="3"/>
        <v>0</v>
      </c>
      <c r="I58" s="6">
        <f t="shared" si="4"/>
        <v>0</v>
      </c>
    </row>
    <row r="59" spans="1:9">
      <c r="A59" s="14">
        <v>44040</v>
      </c>
      <c r="B59" s="14" t="str">
        <f>VLOOKUP(MONTH(A59),cApoio!$A$1:$B$12,2,0)</f>
        <v>Jul</v>
      </c>
      <c r="E59" s="12">
        <f t="shared" si="1"/>
        <v>0</v>
      </c>
      <c r="G59" s="4">
        <f t="shared" si="2"/>
        <v>0</v>
      </c>
      <c r="H59" s="4">
        <f t="shared" si="3"/>
        <v>0</v>
      </c>
      <c r="I59" s="6">
        <f t="shared" si="4"/>
        <v>0</v>
      </c>
    </row>
    <row r="60" spans="1:9">
      <c r="A60" s="14">
        <v>44041</v>
      </c>
      <c r="B60" s="14" t="str">
        <f>VLOOKUP(MONTH(A60),cApoio!$A$1:$B$12,2,0)</f>
        <v>Jul</v>
      </c>
      <c r="E60" s="12">
        <f t="shared" si="1"/>
        <v>0</v>
      </c>
      <c r="G60" s="4">
        <f t="shared" si="2"/>
        <v>0</v>
      </c>
      <c r="H60" s="4">
        <f t="shared" si="3"/>
        <v>0</v>
      </c>
      <c r="I60" s="6">
        <f t="shared" si="4"/>
        <v>0</v>
      </c>
    </row>
    <row r="61" spans="1:9">
      <c r="A61" s="14">
        <v>44042</v>
      </c>
      <c r="B61" s="14" t="str">
        <f>VLOOKUP(MONTH(A61),cApoio!$A$1:$B$12,2,0)</f>
        <v>Jul</v>
      </c>
      <c r="E61" s="12">
        <f t="shared" si="1"/>
        <v>0</v>
      </c>
      <c r="G61" s="4">
        <f t="shared" si="2"/>
        <v>0</v>
      </c>
      <c r="H61" s="4">
        <f t="shared" si="3"/>
        <v>0</v>
      </c>
      <c r="I61" s="6">
        <f t="shared" si="4"/>
        <v>0</v>
      </c>
    </row>
    <row r="62" spans="1:9">
      <c r="A62" s="14">
        <v>44043</v>
      </c>
      <c r="B62" s="14" t="str">
        <f>VLOOKUP(MONTH(A62),cApoio!$A$1:$B$12,2,0)</f>
        <v>Jul</v>
      </c>
      <c r="E62" s="12">
        <f t="shared" si="1"/>
        <v>0</v>
      </c>
      <c r="G62" s="4">
        <f t="shared" si="2"/>
        <v>0</v>
      </c>
      <c r="H62" s="4">
        <f t="shared" si="3"/>
        <v>0</v>
      </c>
      <c r="I62" s="6">
        <f t="shared" si="4"/>
        <v>0</v>
      </c>
    </row>
    <row r="63" spans="1:9">
      <c r="A63" s="14">
        <v>44044</v>
      </c>
      <c r="B63" s="14" t="str">
        <f>VLOOKUP(MONTH(A63),cApoio!$A$1:$B$12,2,0)</f>
        <v>Ago</v>
      </c>
      <c r="E63" s="12">
        <f t="shared" si="1"/>
        <v>0</v>
      </c>
      <c r="G63" s="4">
        <f t="shared" si="2"/>
        <v>0</v>
      </c>
      <c r="H63" s="4">
        <f t="shared" si="3"/>
        <v>0</v>
      </c>
      <c r="I63" s="6">
        <f t="shared" si="4"/>
        <v>0</v>
      </c>
    </row>
    <row r="64" spans="1:9">
      <c r="A64" s="14">
        <v>44045</v>
      </c>
      <c r="B64" s="14" t="str">
        <f>VLOOKUP(MONTH(A64),cApoio!$A$1:$B$12,2,0)</f>
        <v>Ago</v>
      </c>
      <c r="E64" s="12">
        <f t="shared" si="1"/>
        <v>0</v>
      </c>
      <c r="G64" s="4">
        <f t="shared" si="2"/>
        <v>0</v>
      </c>
      <c r="H64" s="4">
        <f t="shared" si="3"/>
        <v>0</v>
      </c>
      <c r="I64" s="6">
        <f t="shared" si="4"/>
        <v>0</v>
      </c>
    </row>
    <row r="65" spans="1:9">
      <c r="A65" s="14">
        <v>44046</v>
      </c>
      <c r="B65" s="14" t="str">
        <f>VLOOKUP(MONTH(A65),cApoio!$A$1:$B$12,2,0)</f>
        <v>Ago</v>
      </c>
      <c r="E65" s="12">
        <f t="shared" si="1"/>
        <v>0</v>
      </c>
      <c r="G65" s="4">
        <f t="shared" si="2"/>
        <v>0</v>
      </c>
      <c r="H65" s="4">
        <f t="shared" si="3"/>
        <v>0</v>
      </c>
      <c r="I65" s="6">
        <f t="shared" si="4"/>
        <v>0</v>
      </c>
    </row>
    <row r="66" spans="1:9">
      <c r="A66" s="14">
        <v>44047</v>
      </c>
      <c r="B66" s="14" t="str">
        <f>VLOOKUP(MONTH(A66),cApoio!$A$1:$B$12,2,0)</f>
        <v>Ago</v>
      </c>
      <c r="E66" s="12">
        <f t="shared" si="1"/>
        <v>0</v>
      </c>
      <c r="G66" s="4">
        <f t="shared" si="2"/>
        <v>0</v>
      </c>
      <c r="H66" s="4">
        <f t="shared" si="3"/>
        <v>0</v>
      </c>
      <c r="I66" s="6">
        <f t="shared" si="4"/>
        <v>0</v>
      </c>
    </row>
    <row r="67" spans="1:9">
      <c r="A67" s="14">
        <v>44048</v>
      </c>
      <c r="B67" s="14" t="str">
        <f>VLOOKUP(MONTH(A67),cApoio!$A$1:$B$12,2,0)</f>
        <v>Ago</v>
      </c>
      <c r="E67" s="12">
        <f t="shared" ref="E67:E130" si="5">IF(OR(C67=0,D67=0),0,D67-C67)</f>
        <v>0</v>
      </c>
      <c r="G67" s="4">
        <f t="shared" ref="G67:G130" si="6">HOUR(E67)+HOUR(F67)</f>
        <v>0</v>
      </c>
      <c r="H67" s="4">
        <f t="shared" ref="H67:H130" si="7">MINUTE(E67)+MINUTE(F67)</f>
        <v>0</v>
      </c>
      <c r="I67" s="6">
        <f t="shared" si="4"/>
        <v>0</v>
      </c>
    </row>
    <row r="68" spans="1:9">
      <c r="A68" s="14">
        <v>44049</v>
      </c>
      <c r="B68" s="14" t="str">
        <f>VLOOKUP(MONTH(A68),cApoio!$A$1:$B$12,2,0)</f>
        <v>Ago</v>
      </c>
      <c r="E68" s="12">
        <f t="shared" si="5"/>
        <v>0</v>
      </c>
      <c r="G68" s="4">
        <f t="shared" si="6"/>
        <v>0</v>
      </c>
      <c r="H68" s="4">
        <f t="shared" si="7"/>
        <v>0</v>
      </c>
      <c r="I68" s="6">
        <f t="shared" si="4"/>
        <v>0</v>
      </c>
    </row>
    <row r="69" spans="1:9">
      <c r="A69" s="14">
        <v>44050</v>
      </c>
      <c r="B69" s="14" t="str">
        <f>VLOOKUP(MONTH(A69),cApoio!$A$1:$B$12,2,0)</f>
        <v>Ago</v>
      </c>
      <c r="E69" s="12">
        <f t="shared" si="5"/>
        <v>0</v>
      </c>
      <c r="G69" s="4">
        <f t="shared" si="6"/>
        <v>0</v>
      </c>
      <c r="H69" s="4">
        <f t="shared" si="7"/>
        <v>0</v>
      </c>
      <c r="I69" s="6">
        <f t="shared" si="4"/>
        <v>0</v>
      </c>
    </row>
    <row r="70" spans="1:9">
      <c r="A70" s="14">
        <v>44051</v>
      </c>
      <c r="B70" s="14" t="str">
        <f>VLOOKUP(MONTH(A70),cApoio!$A$1:$B$12,2,0)</f>
        <v>Ago</v>
      </c>
      <c r="E70" s="12">
        <f t="shared" si="5"/>
        <v>0</v>
      </c>
      <c r="G70" s="4">
        <f t="shared" si="6"/>
        <v>0</v>
      </c>
      <c r="H70" s="4">
        <f t="shared" si="7"/>
        <v>0</v>
      </c>
      <c r="I70" s="6">
        <f t="shared" si="4"/>
        <v>0</v>
      </c>
    </row>
    <row r="71" spans="1:9">
      <c r="A71" s="14">
        <v>44052</v>
      </c>
      <c r="B71" s="14" t="str">
        <f>VLOOKUP(MONTH(A71),cApoio!$A$1:$B$12,2,0)</f>
        <v>Ago</v>
      </c>
      <c r="E71" s="12">
        <f t="shared" si="5"/>
        <v>0</v>
      </c>
      <c r="G71" s="4">
        <f t="shared" si="6"/>
        <v>0</v>
      </c>
      <c r="H71" s="4">
        <f t="shared" si="7"/>
        <v>0</v>
      </c>
      <c r="I71" s="6">
        <f t="shared" si="4"/>
        <v>0</v>
      </c>
    </row>
    <row r="72" spans="1:9">
      <c r="A72" s="14">
        <v>44053</v>
      </c>
      <c r="B72" s="14" t="str">
        <f>VLOOKUP(MONTH(A72),cApoio!$A$1:$B$12,2,0)</f>
        <v>Ago</v>
      </c>
      <c r="E72" s="12">
        <f t="shared" si="5"/>
        <v>0</v>
      </c>
      <c r="G72" s="4">
        <f t="shared" si="6"/>
        <v>0</v>
      </c>
      <c r="H72" s="4">
        <f t="shared" si="7"/>
        <v>0</v>
      </c>
      <c r="I72" s="6">
        <f t="shared" si="4"/>
        <v>0</v>
      </c>
    </row>
    <row r="73" spans="1:9">
      <c r="A73" s="14">
        <v>44054</v>
      </c>
      <c r="B73" s="14" t="str">
        <f>VLOOKUP(MONTH(A73),cApoio!$A$1:$B$12,2,0)</f>
        <v>Ago</v>
      </c>
      <c r="E73" s="12">
        <f t="shared" si="5"/>
        <v>0</v>
      </c>
      <c r="G73" s="4">
        <f t="shared" si="6"/>
        <v>0</v>
      </c>
      <c r="H73" s="4">
        <f t="shared" si="7"/>
        <v>0</v>
      </c>
      <c r="I73" s="6">
        <f t="shared" si="4"/>
        <v>0</v>
      </c>
    </row>
    <row r="74" spans="1:9">
      <c r="A74" s="14">
        <v>44055</v>
      </c>
      <c r="B74" s="14" t="str">
        <f>VLOOKUP(MONTH(A74),cApoio!$A$1:$B$12,2,0)</f>
        <v>Ago</v>
      </c>
      <c r="E74" s="12">
        <f t="shared" si="5"/>
        <v>0</v>
      </c>
      <c r="G74" s="4">
        <f t="shared" si="6"/>
        <v>0</v>
      </c>
      <c r="H74" s="4">
        <f t="shared" si="7"/>
        <v>0</v>
      </c>
      <c r="I74" s="6">
        <f t="shared" si="4"/>
        <v>0</v>
      </c>
    </row>
    <row r="75" spans="1:9">
      <c r="A75" s="14">
        <v>44056</v>
      </c>
      <c r="B75" s="14" t="str">
        <f>VLOOKUP(MONTH(A75),cApoio!$A$1:$B$12,2,0)</f>
        <v>Ago</v>
      </c>
      <c r="E75" s="12">
        <f t="shared" si="5"/>
        <v>0</v>
      </c>
      <c r="G75" s="4">
        <f t="shared" si="6"/>
        <v>0</v>
      </c>
      <c r="H75" s="4">
        <f t="shared" si="7"/>
        <v>0</v>
      </c>
      <c r="I75" s="6">
        <f t="shared" si="4"/>
        <v>0</v>
      </c>
    </row>
    <row r="76" spans="1:9">
      <c r="A76" s="14">
        <v>44057</v>
      </c>
      <c r="B76" s="14" t="str">
        <f>VLOOKUP(MONTH(A76),cApoio!$A$1:$B$12,2,0)</f>
        <v>Ago</v>
      </c>
      <c r="E76" s="12">
        <f t="shared" si="5"/>
        <v>0</v>
      </c>
      <c r="G76" s="4">
        <f t="shared" si="6"/>
        <v>0</v>
      </c>
      <c r="H76" s="4">
        <f t="shared" si="7"/>
        <v>0</v>
      </c>
      <c r="I76" s="6">
        <f t="shared" si="4"/>
        <v>0</v>
      </c>
    </row>
    <row r="77" spans="1:9">
      <c r="A77" s="14">
        <v>44058</v>
      </c>
      <c r="B77" s="14" t="str">
        <f>VLOOKUP(MONTH(A77),cApoio!$A$1:$B$12,2,0)</f>
        <v>Ago</v>
      </c>
      <c r="E77" s="12">
        <f t="shared" si="5"/>
        <v>0</v>
      </c>
      <c r="G77" s="4">
        <f t="shared" si="6"/>
        <v>0</v>
      </c>
      <c r="H77" s="4">
        <f t="shared" si="7"/>
        <v>0</v>
      </c>
      <c r="I77" s="6">
        <f t="shared" si="4"/>
        <v>0</v>
      </c>
    </row>
    <row r="78" spans="1:9">
      <c r="A78" s="14">
        <v>44059</v>
      </c>
      <c r="B78" s="14" t="str">
        <f>VLOOKUP(MONTH(A78),cApoio!$A$1:$B$12,2,0)</f>
        <v>Ago</v>
      </c>
      <c r="E78" s="12">
        <f t="shared" si="5"/>
        <v>0</v>
      </c>
      <c r="G78" s="4">
        <f t="shared" si="6"/>
        <v>0</v>
      </c>
      <c r="H78" s="4">
        <f t="shared" si="7"/>
        <v>0</v>
      </c>
      <c r="I78" s="6">
        <f t="shared" si="4"/>
        <v>0</v>
      </c>
    </row>
    <row r="79" spans="1:9">
      <c r="A79" s="14">
        <v>44060</v>
      </c>
      <c r="B79" s="14" t="str">
        <f>VLOOKUP(MONTH(A79),cApoio!$A$1:$B$12,2,0)</f>
        <v>Ago</v>
      </c>
      <c r="E79" s="12">
        <f t="shared" si="5"/>
        <v>0</v>
      </c>
      <c r="G79" s="4">
        <f t="shared" si="6"/>
        <v>0</v>
      </c>
      <c r="H79" s="4">
        <f t="shared" si="7"/>
        <v>0</v>
      </c>
      <c r="I79" s="6">
        <f t="shared" si="4"/>
        <v>0</v>
      </c>
    </row>
    <row r="80" spans="1:9">
      <c r="A80" s="14">
        <v>44061</v>
      </c>
      <c r="B80" s="14" t="str">
        <f>VLOOKUP(MONTH(A80),cApoio!$A$1:$B$12,2,0)</f>
        <v>Ago</v>
      </c>
      <c r="E80" s="12">
        <f t="shared" si="5"/>
        <v>0</v>
      </c>
      <c r="G80" s="4">
        <f t="shared" si="6"/>
        <v>0</v>
      </c>
      <c r="H80" s="4">
        <f t="shared" si="7"/>
        <v>0</v>
      </c>
      <c r="I80" s="6">
        <f t="shared" si="4"/>
        <v>0</v>
      </c>
    </row>
    <row r="81" spans="1:9">
      <c r="A81" s="14">
        <v>44062</v>
      </c>
      <c r="B81" s="14" t="str">
        <f>VLOOKUP(MONTH(A81),cApoio!$A$1:$B$12,2,0)</f>
        <v>Ago</v>
      </c>
      <c r="E81" s="12">
        <f t="shared" si="5"/>
        <v>0</v>
      </c>
      <c r="G81" s="4">
        <f t="shared" si="6"/>
        <v>0</v>
      </c>
      <c r="H81" s="4">
        <f t="shared" si="7"/>
        <v>0</v>
      </c>
      <c r="I81" s="6">
        <f t="shared" si="4"/>
        <v>0</v>
      </c>
    </row>
    <row r="82" spans="1:9">
      <c r="A82" s="14">
        <v>44063</v>
      </c>
      <c r="B82" s="14" t="str">
        <f>VLOOKUP(MONTH(A82),cApoio!$A$1:$B$12,2,0)</f>
        <v>Ago</v>
      </c>
      <c r="E82" s="12">
        <f t="shared" si="5"/>
        <v>0</v>
      </c>
      <c r="G82" s="4">
        <f t="shared" si="6"/>
        <v>0</v>
      </c>
      <c r="H82" s="4">
        <f t="shared" si="7"/>
        <v>0</v>
      </c>
      <c r="I82" s="6">
        <f t="shared" si="4"/>
        <v>0</v>
      </c>
    </row>
    <row r="83" spans="1:9">
      <c r="A83" s="14">
        <v>44064</v>
      </c>
      <c r="B83" s="14" t="str">
        <f>VLOOKUP(MONTH(A83),cApoio!$A$1:$B$12,2,0)</f>
        <v>Ago</v>
      </c>
      <c r="E83" s="12">
        <f t="shared" si="5"/>
        <v>0</v>
      </c>
      <c r="G83" s="4">
        <f t="shared" si="6"/>
        <v>0</v>
      </c>
      <c r="H83" s="4">
        <f t="shared" si="7"/>
        <v>0</v>
      </c>
      <c r="I83" s="6">
        <f t="shared" si="4"/>
        <v>0</v>
      </c>
    </row>
    <row r="84" spans="1:9">
      <c r="A84" s="14">
        <v>44065</v>
      </c>
      <c r="B84" s="14" t="str">
        <f>VLOOKUP(MONTH(A84),cApoio!$A$1:$B$12,2,0)</f>
        <v>Ago</v>
      </c>
      <c r="E84" s="12">
        <f t="shared" si="5"/>
        <v>0</v>
      </c>
      <c r="G84" s="4">
        <f t="shared" si="6"/>
        <v>0</v>
      </c>
      <c r="H84" s="4">
        <f t="shared" si="7"/>
        <v>0</v>
      </c>
      <c r="I84" s="6">
        <f t="shared" si="4"/>
        <v>0</v>
      </c>
    </row>
    <row r="85" spans="1:9">
      <c r="A85" s="14">
        <v>44066</v>
      </c>
      <c r="B85" s="14" t="str">
        <f>VLOOKUP(MONTH(A85),cApoio!$A$1:$B$12,2,0)</f>
        <v>Ago</v>
      </c>
      <c r="E85" s="12">
        <f t="shared" si="5"/>
        <v>0</v>
      </c>
      <c r="G85" s="4">
        <f t="shared" si="6"/>
        <v>0</v>
      </c>
      <c r="H85" s="4">
        <f t="shared" si="7"/>
        <v>0</v>
      </c>
      <c r="I85" s="6">
        <f t="shared" si="4"/>
        <v>0</v>
      </c>
    </row>
    <row r="86" spans="1:9">
      <c r="A86" s="14">
        <v>44067</v>
      </c>
      <c r="B86" s="14" t="str">
        <f>VLOOKUP(MONTH(A86),cApoio!$A$1:$B$12,2,0)</f>
        <v>Ago</v>
      </c>
      <c r="E86" s="12">
        <f t="shared" si="5"/>
        <v>0</v>
      </c>
      <c r="G86" s="4">
        <f t="shared" si="6"/>
        <v>0</v>
      </c>
      <c r="H86" s="4">
        <f t="shared" si="7"/>
        <v>0</v>
      </c>
      <c r="I86" s="6">
        <f t="shared" si="4"/>
        <v>0</v>
      </c>
    </row>
    <row r="87" spans="1:9">
      <c r="A87" s="14">
        <v>44068</v>
      </c>
      <c r="B87" s="14" t="str">
        <f>VLOOKUP(MONTH(A87),cApoio!$A$1:$B$12,2,0)</f>
        <v>Ago</v>
      </c>
      <c r="E87" s="12">
        <f t="shared" si="5"/>
        <v>0</v>
      </c>
      <c r="G87" s="4">
        <f t="shared" si="6"/>
        <v>0</v>
      </c>
      <c r="H87" s="4">
        <f t="shared" si="7"/>
        <v>0</v>
      </c>
      <c r="I87" s="6">
        <f t="shared" si="4"/>
        <v>0</v>
      </c>
    </row>
    <row r="88" spans="1:9">
      <c r="A88" s="14">
        <v>44069</v>
      </c>
      <c r="B88" s="14" t="str">
        <f>VLOOKUP(MONTH(A88),cApoio!$A$1:$B$12,2,0)</f>
        <v>Ago</v>
      </c>
      <c r="E88" s="12">
        <f t="shared" si="5"/>
        <v>0</v>
      </c>
      <c r="G88" s="4">
        <f t="shared" si="6"/>
        <v>0</v>
      </c>
      <c r="H88" s="4">
        <f t="shared" si="7"/>
        <v>0</v>
      </c>
      <c r="I88" s="6">
        <f t="shared" si="4"/>
        <v>0</v>
      </c>
    </row>
    <row r="89" spans="1:9">
      <c r="A89" s="14">
        <v>44070</v>
      </c>
      <c r="B89" s="14" t="str">
        <f>VLOOKUP(MONTH(A89),cApoio!$A$1:$B$12,2,0)</f>
        <v>Ago</v>
      </c>
      <c r="E89" s="12">
        <f t="shared" si="5"/>
        <v>0</v>
      </c>
      <c r="G89" s="4">
        <f t="shared" si="6"/>
        <v>0</v>
      </c>
      <c r="H89" s="4">
        <f t="shared" si="7"/>
        <v>0</v>
      </c>
      <c r="I89" s="6">
        <f t="shared" si="4"/>
        <v>0</v>
      </c>
    </row>
    <row r="90" spans="1:9">
      <c r="A90" s="14">
        <v>44071</v>
      </c>
      <c r="B90" s="14" t="str">
        <f>VLOOKUP(MONTH(A90),cApoio!$A$1:$B$12,2,0)</f>
        <v>Ago</v>
      </c>
      <c r="E90" s="12">
        <f t="shared" si="5"/>
        <v>0</v>
      </c>
      <c r="G90" s="4">
        <f t="shared" si="6"/>
        <v>0</v>
      </c>
      <c r="H90" s="4">
        <f t="shared" si="7"/>
        <v>0</v>
      </c>
      <c r="I90" s="6">
        <f t="shared" si="4"/>
        <v>0</v>
      </c>
    </row>
    <row r="91" spans="1:9">
      <c r="A91" s="14">
        <v>44072</v>
      </c>
      <c r="B91" s="14" t="str">
        <f>VLOOKUP(MONTH(A91),cApoio!$A$1:$B$12,2,0)</f>
        <v>Ago</v>
      </c>
      <c r="E91" s="12">
        <f t="shared" si="5"/>
        <v>0</v>
      </c>
      <c r="G91" s="4">
        <f t="shared" si="6"/>
        <v>0</v>
      </c>
      <c r="H91" s="4">
        <f t="shared" si="7"/>
        <v>0</v>
      </c>
      <c r="I91" s="6">
        <f t="shared" si="4"/>
        <v>0</v>
      </c>
    </row>
    <row r="92" spans="1:9">
      <c r="A92" s="14">
        <v>44073</v>
      </c>
      <c r="B92" s="14" t="str">
        <f>VLOOKUP(MONTH(A92),cApoio!$A$1:$B$12,2,0)</f>
        <v>Ago</v>
      </c>
      <c r="E92" s="12">
        <f t="shared" si="5"/>
        <v>0</v>
      </c>
      <c r="G92" s="4">
        <f t="shared" si="6"/>
        <v>0</v>
      </c>
      <c r="H92" s="4">
        <f t="shared" si="7"/>
        <v>0</v>
      </c>
      <c r="I92" s="6">
        <f t="shared" si="4"/>
        <v>0</v>
      </c>
    </row>
    <row r="93" spans="1:9">
      <c r="A93" s="14">
        <v>44074</v>
      </c>
      <c r="B93" s="14" t="str">
        <f>VLOOKUP(MONTH(A93),cApoio!$A$1:$B$12,2,0)</f>
        <v>Ago</v>
      </c>
      <c r="E93" s="12">
        <f t="shared" si="5"/>
        <v>0</v>
      </c>
      <c r="G93" s="4">
        <f t="shared" si="6"/>
        <v>0</v>
      </c>
      <c r="H93" s="4">
        <f t="shared" si="7"/>
        <v>0</v>
      </c>
      <c r="I93" s="6">
        <f t="shared" si="4"/>
        <v>0</v>
      </c>
    </row>
    <row r="94" spans="1:9">
      <c r="A94" s="14">
        <v>44075</v>
      </c>
      <c r="B94" s="14" t="str">
        <f>VLOOKUP(MONTH(A94),cApoio!$A$1:$B$12,2,0)</f>
        <v>Set</v>
      </c>
      <c r="E94" s="12">
        <f t="shared" si="5"/>
        <v>0</v>
      </c>
      <c r="G94" s="4">
        <f t="shared" si="6"/>
        <v>0</v>
      </c>
      <c r="H94" s="4">
        <f t="shared" si="7"/>
        <v>0</v>
      </c>
      <c r="I94" s="6">
        <f t="shared" si="4"/>
        <v>0</v>
      </c>
    </row>
    <row r="95" spans="1:9">
      <c r="A95" s="14">
        <v>44076</v>
      </c>
      <c r="B95" s="14" t="str">
        <f>VLOOKUP(MONTH(A95),cApoio!$A$1:$B$12,2,0)</f>
        <v>Set</v>
      </c>
      <c r="E95" s="12">
        <f t="shared" si="5"/>
        <v>0</v>
      </c>
      <c r="G95" s="4">
        <f t="shared" si="6"/>
        <v>0</v>
      </c>
      <c r="H95" s="4">
        <f t="shared" si="7"/>
        <v>0</v>
      </c>
      <c r="I95" s="6">
        <f t="shared" si="4"/>
        <v>0</v>
      </c>
    </row>
    <row r="96" spans="1:9">
      <c r="A96" s="14">
        <v>44077</v>
      </c>
      <c r="B96" s="14" t="str">
        <f>VLOOKUP(MONTH(A96),cApoio!$A$1:$B$12,2,0)</f>
        <v>Set</v>
      </c>
      <c r="E96" s="12">
        <f t="shared" si="5"/>
        <v>0</v>
      </c>
      <c r="G96" s="4">
        <f t="shared" si="6"/>
        <v>0</v>
      </c>
      <c r="H96" s="4">
        <f t="shared" si="7"/>
        <v>0</v>
      </c>
      <c r="I96" s="6">
        <f t="shared" ref="I96:I159" si="8">(G96*$L$3)+($M$3*H96)</f>
        <v>0</v>
      </c>
    </row>
    <row r="97" spans="1:9">
      <c r="A97" s="14">
        <v>44078</v>
      </c>
      <c r="B97" s="14" t="str">
        <f>VLOOKUP(MONTH(A97),cApoio!$A$1:$B$12,2,0)</f>
        <v>Set</v>
      </c>
      <c r="E97" s="12">
        <f t="shared" si="5"/>
        <v>0</v>
      </c>
      <c r="G97" s="4">
        <f t="shared" si="6"/>
        <v>0</v>
      </c>
      <c r="H97" s="4">
        <f t="shared" si="7"/>
        <v>0</v>
      </c>
      <c r="I97" s="6">
        <f t="shared" si="8"/>
        <v>0</v>
      </c>
    </row>
    <row r="98" spans="1:9">
      <c r="A98" s="14">
        <v>44079</v>
      </c>
      <c r="B98" s="14" t="str">
        <f>VLOOKUP(MONTH(A98),cApoio!$A$1:$B$12,2,0)</f>
        <v>Set</v>
      </c>
      <c r="E98" s="12">
        <f t="shared" si="5"/>
        <v>0</v>
      </c>
      <c r="G98" s="4">
        <f t="shared" si="6"/>
        <v>0</v>
      </c>
      <c r="H98" s="4">
        <f t="shared" si="7"/>
        <v>0</v>
      </c>
      <c r="I98" s="6">
        <f t="shared" si="8"/>
        <v>0</v>
      </c>
    </row>
    <row r="99" spans="1:9">
      <c r="A99" s="14">
        <v>44080</v>
      </c>
      <c r="B99" s="14" t="str">
        <f>VLOOKUP(MONTH(A99),cApoio!$A$1:$B$12,2,0)</f>
        <v>Set</v>
      </c>
      <c r="E99" s="12">
        <f t="shared" si="5"/>
        <v>0</v>
      </c>
      <c r="G99" s="4">
        <f t="shared" si="6"/>
        <v>0</v>
      </c>
      <c r="H99" s="4">
        <f t="shared" si="7"/>
        <v>0</v>
      </c>
      <c r="I99" s="6">
        <f t="shared" si="8"/>
        <v>0</v>
      </c>
    </row>
    <row r="100" spans="1:9">
      <c r="A100" s="14">
        <v>44081</v>
      </c>
      <c r="B100" s="14" t="str">
        <f>VLOOKUP(MONTH(A100),cApoio!$A$1:$B$12,2,0)</f>
        <v>Set</v>
      </c>
      <c r="E100" s="12">
        <f t="shared" si="5"/>
        <v>0</v>
      </c>
      <c r="G100" s="4">
        <f t="shared" si="6"/>
        <v>0</v>
      </c>
      <c r="H100" s="4">
        <f t="shared" si="7"/>
        <v>0</v>
      </c>
      <c r="I100" s="6">
        <f t="shared" si="8"/>
        <v>0</v>
      </c>
    </row>
    <row r="101" spans="1:9">
      <c r="A101" s="14">
        <v>44082</v>
      </c>
      <c r="B101" s="14" t="str">
        <f>VLOOKUP(MONTH(A101),cApoio!$A$1:$B$12,2,0)</f>
        <v>Set</v>
      </c>
      <c r="E101" s="12">
        <f t="shared" si="5"/>
        <v>0</v>
      </c>
      <c r="G101" s="4">
        <f t="shared" si="6"/>
        <v>0</v>
      </c>
      <c r="H101" s="4">
        <f t="shared" si="7"/>
        <v>0</v>
      </c>
      <c r="I101" s="6">
        <f t="shared" si="8"/>
        <v>0</v>
      </c>
    </row>
    <row r="102" spans="1:9">
      <c r="A102" s="14">
        <v>44083</v>
      </c>
      <c r="B102" s="14" t="str">
        <f>VLOOKUP(MONTH(A102),cApoio!$A$1:$B$12,2,0)</f>
        <v>Set</v>
      </c>
      <c r="E102" s="12">
        <f t="shared" si="5"/>
        <v>0</v>
      </c>
      <c r="G102" s="4">
        <f t="shared" si="6"/>
        <v>0</v>
      </c>
      <c r="H102" s="4">
        <f t="shared" si="7"/>
        <v>0</v>
      </c>
      <c r="I102" s="6">
        <f t="shared" si="8"/>
        <v>0</v>
      </c>
    </row>
    <row r="103" spans="1:9">
      <c r="A103" s="14">
        <v>44084</v>
      </c>
      <c r="B103" s="14" t="str">
        <f>VLOOKUP(MONTH(A103),cApoio!$A$1:$B$12,2,0)</f>
        <v>Set</v>
      </c>
      <c r="E103" s="12">
        <f t="shared" si="5"/>
        <v>0</v>
      </c>
      <c r="G103" s="4">
        <f t="shared" si="6"/>
        <v>0</v>
      </c>
      <c r="H103" s="4">
        <f t="shared" si="7"/>
        <v>0</v>
      </c>
      <c r="I103" s="6">
        <f t="shared" si="8"/>
        <v>0</v>
      </c>
    </row>
    <row r="104" spans="1:9">
      <c r="A104" s="14">
        <v>44085</v>
      </c>
      <c r="B104" s="14" t="str">
        <f>VLOOKUP(MONTH(A104),cApoio!$A$1:$B$12,2,0)</f>
        <v>Set</v>
      </c>
      <c r="E104" s="12">
        <f t="shared" si="5"/>
        <v>0</v>
      </c>
      <c r="G104" s="4">
        <f t="shared" si="6"/>
        <v>0</v>
      </c>
      <c r="H104" s="4">
        <f t="shared" si="7"/>
        <v>0</v>
      </c>
      <c r="I104" s="6">
        <f t="shared" si="8"/>
        <v>0</v>
      </c>
    </row>
    <row r="105" spans="1:9">
      <c r="A105" s="14">
        <v>44086</v>
      </c>
      <c r="B105" s="14" t="str">
        <f>VLOOKUP(MONTH(A105),cApoio!$A$1:$B$12,2,0)</f>
        <v>Set</v>
      </c>
      <c r="E105" s="12">
        <f t="shared" si="5"/>
        <v>0</v>
      </c>
      <c r="G105" s="4">
        <f t="shared" si="6"/>
        <v>0</v>
      </c>
      <c r="H105" s="4">
        <f t="shared" si="7"/>
        <v>0</v>
      </c>
      <c r="I105" s="6">
        <f t="shared" si="8"/>
        <v>0</v>
      </c>
    </row>
    <row r="106" spans="1:9">
      <c r="A106" s="14">
        <v>44087</v>
      </c>
      <c r="B106" s="14" t="str">
        <f>VLOOKUP(MONTH(A106),cApoio!$A$1:$B$12,2,0)</f>
        <v>Set</v>
      </c>
      <c r="E106" s="12">
        <f t="shared" si="5"/>
        <v>0</v>
      </c>
      <c r="G106" s="4">
        <f t="shared" si="6"/>
        <v>0</v>
      </c>
      <c r="H106" s="4">
        <f t="shared" si="7"/>
        <v>0</v>
      </c>
      <c r="I106" s="6">
        <f t="shared" si="8"/>
        <v>0</v>
      </c>
    </row>
    <row r="107" spans="1:9">
      <c r="A107" s="14">
        <v>44088</v>
      </c>
      <c r="B107" s="14" t="str">
        <f>VLOOKUP(MONTH(A107),cApoio!$A$1:$B$12,2,0)</f>
        <v>Set</v>
      </c>
      <c r="E107" s="12">
        <f t="shared" si="5"/>
        <v>0</v>
      </c>
      <c r="G107" s="4">
        <f t="shared" si="6"/>
        <v>0</v>
      </c>
      <c r="H107" s="4">
        <f t="shared" si="7"/>
        <v>0</v>
      </c>
      <c r="I107" s="6">
        <f t="shared" si="8"/>
        <v>0</v>
      </c>
    </row>
    <row r="108" spans="1:9">
      <c r="A108" s="14">
        <v>44089</v>
      </c>
      <c r="B108" s="14" t="str">
        <f>VLOOKUP(MONTH(A108),cApoio!$A$1:$B$12,2,0)</f>
        <v>Set</v>
      </c>
      <c r="E108" s="12">
        <f t="shared" si="5"/>
        <v>0</v>
      </c>
      <c r="G108" s="4">
        <f t="shared" si="6"/>
        <v>0</v>
      </c>
      <c r="H108" s="4">
        <f t="shared" si="7"/>
        <v>0</v>
      </c>
      <c r="I108" s="6">
        <f t="shared" si="8"/>
        <v>0</v>
      </c>
    </row>
    <row r="109" spans="1:9">
      <c r="A109" s="14">
        <v>44090</v>
      </c>
      <c r="B109" s="14" t="str">
        <f>VLOOKUP(MONTH(A109),cApoio!$A$1:$B$12,2,0)</f>
        <v>Set</v>
      </c>
      <c r="E109" s="12">
        <f t="shared" si="5"/>
        <v>0</v>
      </c>
      <c r="G109" s="4">
        <f t="shared" si="6"/>
        <v>0</v>
      </c>
      <c r="H109" s="4">
        <f t="shared" si="7"/>
        <v>0</v>
      </c>
      <c r="I109" s="6">
        <f t="shared" si="8"/>
        <v>0</v>
      </c>
    </row>
    <row r="110" spans="1:9">
      <c r="A110" s="14">
        <v>44091</v>
      </c>
      <c r="B110" s="14" t="str">
        <f>VLOOKUP(MONTH(A110),cApoio!$A$1:$B$12,2,0)</f>
        <v>Set</v>
      </c>
      <c r="E110" s="12">
        <f t="shared" si="5"/>
        <v>0</v>
      </c>
      <c r="G110" s="4">
        <f t="shared" si="6"/>
        <v>0</v>
      </c>
      <c r="H110" s="4">
        <f t="shared" si="7"/>
        <v>0</v>
      </c>
      <c r="I110" s="6">
        <f t="shared" si="8"/>
        <v>0</v>
      </c>
    </row>
    <row r="111" spans="1:9">
      <c r="A111" s="14">
        <v>44092</v>
      </c>
      <c r="B111" s="14" t="str">
        <f>VLOOKUP(MONTH(A111),cApoio!$A$1:$B$12,2,0)</f>
        <v>Set</v>
      </c>
      <c r="E111" s="12">
        <f t="shared" si="5"/>
        <v>0</v>
      </c>
      <c r="G111" s="4">
        <f t="shared" si="6"/>
        <v>0</v>
      </c>
      <c r="H111" s="4">
        <f t="shared" si="7"/>
        <v>0</v>
      </c>
      <c r="I111" s="6">
        <f t="shared" si="8"/>
        <v>0</v>
      </c>
    </row>
    <row r="112" spans="1:9">
      <c r="A112" s="14">
        <v>44093</v>
      </c>
      <c r="B112" s="14" t="str">
        <f>VLOOKUP(MONTH(A112),cApoio!$A$1:$B$12,2,0)</f>
        <v>Set</v>
      </c>
      <c r="E112" s="12">
        <f t="shared" si="5"/>
        <v>0</v>
      </c>
      <c r="G112" s="4">
        <f t="shared" si="6"/>
        <v>0</v>
      </c>
      <c r="H112" s="4">
        <f t="shared" si="7"/>
        <v>0</v>
      </c>
      <c r="I112" s="6">
        <f t="shared" si="8"/>
        <v>0</v>
      </c>
    </row>
    <row r="113" spans="1:9">
      <c r="A113" s="14">
        <v>44094</v>
      </c>
      <c r="B113" s="14" t="str">
        <f>VLOOKUP(MONTH(A113),cApoio!$A$1:$B$12,2,0)</f>
        <v>Set</v>
      </c>
      <c r="E113" s="12">
        <f t="shared" si="5"/>
        <v>0</v>
      </c>
      <c r="G113" s="4">
        <f t="shared" si="6"/>
        <v>0</v>
      </c>
      <c r="H113" s="4">
        <f t="shared" si="7"/>
        <v>0</v>
      </c>
      <c r="I113" s="6">
        <f t="shared" si="8"/>
        <v>0</v>
      </c>
    </row>
    <row r="114" spans="1:9">
      <c r="A114" s="14">
        <v>44095</v>
      </c>
      <c r="B114" s="14" t="str">
        <f>VLOOKUP(MONTH(A114),cApoio!$A$1:$B$12,2,0)</f>
        <v>Set</v>
      </c>
      <c r="E114" s="12">
        <f t="shared" si="5"/>
        <v>0</v>
      </c>
      <c r="G114" s="4">
        <f t="shared" si="6"/>
        <v>0</v>
      </c>
      <c r="H114" s="4">
        <f t="shared" si="7"/>
        <v>0</v>
      </c>
      <c r="I114" s="6">
        <f t="shared" si="8"/>
        <v>0</v>
      </c>
    </row>
    <row r="115" spans="1:9">
      <c r="A115" s="14">
        <v>44096</v>
      </c>
      <c r="B115" s="14" t="str">
        <f>VLOOKUP(MONTH(A115),cApoio!$A$1:$B$12,2,0)</f>
        <v>Set</v>
      </c>
      <c r="E115" s="12">
        <f t="shared" si="5"/>
        <v>0</v>
      </c>
      <c r="G115" s="4">
        <f t="shared" si="6"/>
        <v>0</v>
      </c>
      <c r="H115" s="4">
        <f t="shared" si="7"/>
        <v>0</v>
      </c>
      <c r="I115" s="6">
        <f t="shared" si="8"/>
        <v>0</v>
      </c>
    </row>
    <row r="116" spans="1:9">
      <c r="A116" s="14">
        <v>44097</v>
      </c>
      <c r="B116" s="14" t="str">
        <f>VLOOKUP(MONTH(A116),cApoio!$A$1:$B$12,2,0)</f>
        <v>Set</v>
      </c>
      <c r="E116" s="12">
        <f t="shared" si="5"/>
        <v>0</v>
      </c>
      <c r="G116" s="4">
        <f t="shared" si="6"/>
        <v>0</v>
      </c>
      <c r="H116" s="4">
        <f t="shared" si="7"/>
        <v>0</v>
      </c>
      <c r="I116" s="6">
        <f t="shared" si="8"/>
        <v>0</v>
      </c>
    </row>
    <row r="117" spans="1:9">
      <c r="A117" s="14">
        <v>44098</v>
      </c>
      <c r="B117" s="14" t="str">
        <f>VLOOKUP(MONTH(A117),cApoio!$A$1:$B$12,2,0)</f>
        <v>Set</v>
      </c>
      <c r="E117" s="12">
        <f t="shared" si="5"/>
        <v>0</v>
      </c>
      <c r="G117" s="4">
        <f t="shared" si="6"/>
        <v>0</v>
      </c>
      <c r="H117" s="4">
        <f t="shared" si="7"/>
        <v>0</v>
      </c>
      <c r="I117" s="6">
        <f t="shared" si="8"/>
        <v>0</v>
      </c>
    </row>
    <row r="118" spans="1:9">
      <c r="A118" s="14">
        <v>44099</v>
      </c>
      <c r="B118" s="14" t="str">
        <f>VLOOKUP(MONTH(A118),cApoio!$A$1:$B$12,2,0)</f>
        <v>Set</v>
      </c>
      <c r="E118" s="12">
        <f t="shared" si="5"/>
        <v>0</v>
      </c>
      <c r="G118" s="4">
        <f t="shared" si="6"/>
        <v>0</v>
      </c>
      <c r="H118" s="4">
        <f t="shared" si="7"/>
        <v>0</v>
      </c>
      <c r="I118" s="6">
        <f t="shared" si="8"/>
        <v>0</v>
      </c>
    </row>
    <row r="119" spans="1:9">
      <c r="A119" s="14">
        <v>44100</v>
      </c>
      <c r="B119" s="14" t="str">
        <f>VLOOKUP(MONTH(A119),cApoio!$A$1:$B$12,2,0)</f>
        <v>Set</v>
      </c>
      <c r="E119" s="12">
        <f t="shared" si="5"/>
        <v>0</v>
      </c>
      <c r="G119" s="4">
        <f t="shared" si="6"/>
        <v>0</v>
      </c>
      <c r="H119" s="4">
        <f t="shared" si="7"/>
        <v>0</v>
      </c>
      <c r="I119" s="6">
        <f t="shared" si="8"/>
        <v>0</v>
      </c>
    </row>
    <row r="120" spans="1:9">
      <c r="A120" s="14">
        <v>44101</v>
      </c>
      <c r="B120" s="14" t="str">
        <f>VLOOKUP(MONTH(A120),cApoio!$A$1:$B$12,2,0)</f>
        <v>Set</v>
      </c>
      <c r="E120" s="12">
        <f t="shared" si="5"/>
        <v>0</v>
      </c>
      <c r="G120" s="4">
        <f t="shared" si="6"/>
        <v>0</v>
      </c>
      <c r="H120" s="4">
        <f t="shared" si="7"/>
        <v>0</v>
      </c>
      <c r="I120" s="6">
        <f t="shared" si="8"/>
        <v>0</v>
      </c>
    </row>
    <row r="121" spans="1:9">
      <c r="A121" s="14">
        <v>44102</v>
      </c>
      <c r="B121" s="14" t="str">
        <f>VLOOKUP(MONTH(A121),cApoio!$A$1:$B$12,2,0)</f>
        <v>Set</v>
      </c>
      <c r="E121" s="12">
        <f t="shared" si="5"/>
        <v>0</v>
      </c>
      <c r="G121" s="4">
        <f t="shared" si="6"/>
        <v>0</v>
      </c>
      <c r="H121" s="4">
        <f t="shared" si="7"/>
        <v>0</v>
      </c>
      <c r="I121" s="6">
        <f t="shared" si="8"/>
        <v>0</v>
      </c>
    </row>
    <row r="122" spans="1:9">
      <c r="A122" s="14">
        <v>44103</v>
      </c>
      <c r="B122" s="14" t="str">
        <f>VLOOKUP(MONTH(A122),cApoio!$A$1:$B$12,2,0)</f>
        <v>Set</v>
      </c>
      <c r="E122" s="12">
        <f t="shared" si="5"/>
        <v>0</v>
      </c>
      <c r="G122" s="4">
        <f t="shared" si="6"/>
        <v>0</v>
      </c>
      <c r="H122" s="4">
        <f t="shared" si="7"/>
        <v>0</v>
      </c>
      <c r="I122" s="6">
        <f t="shared" si="8"/>
        <v>0</v>
      </c>
    </row>
    <row r="123" spans="1:9">
      <c r="A123" s="14">
        <v>44104</v>
      </c>
      <c r="B123" s="14" t="str">
        <f>VLOOKUP(MONTH(A123),cApoio!$A$1:$B$12,2,0)</f>
        <v>Set</v>
      </c>
      <c r="E123" s="12">
        <f t="shared" si="5"/>
        <v>0</v>
      </c>
      <c r="G123" s="4">
        <f t="shared" si="6"/>
        <v>0</v>
      </c>
      <c r="H123" s="4">
        <f t="shared" si="7"/>
        <v>0</v>
      </c>
      <c r="I123" s="6">
        <f t="shared" si="8"/>
        <v>0</v>
      </c>
    </row>
    <row r="124" spans="1:9">
      <c r="A124" s="14">
        <v>44105</v>
      </c>
      <c r="B124" s="14" t="str">
        <f>VLOOKUP(MONTH(A124),cApoio!$A$1:$B$12,2,0)</f>
        <v>Out</v>
      </c>
      <c r="E124" s="12">
        <f t="shared" si="5"/>
        <v>0</v>
      </c>
      <c r="G124" s="4">
        <f t="shared" si="6"/>
        <v>0</v>
      </c>
      <c r="H124" s="4">
        <f t="shared" si="7"/>
        <v>0</v>
      </c>
      <c r="I124" s="6">
        <f t="shared" si="8"/>
        <v>0</v>
      </c>
    </row>
    <row r="125" spans="1:9">
      <c r="A125" s="14">
        <v>44106</v>
      </c>
      <c r="B125" s="14" t="str">
        <f>VLOOKUP(MONTH(A125),cApoio!$A$1:$B$12,2,0)</f>
        <v>Out</v>
      </c>
      <c r="E125" s="12">
        <f t="shared" si="5"/>
        <v>0</v>
      </c>
      <c r="G125" s="4">
        <f t="shared" si="6"/>
        <v>0</v>
      </c>
      <c r="H125" s="4">
        <f t="shared" si="7"/>
        <v>0</v>
      </c>
      <c r="I125" s="6">
        <f t="shared" si="8"/>
        <v>0</v>
      </c>
    </row>
    <row r="126" spans="1:9">
      <c r="A126" s="14">
        <v>44107</v>
      </c>
      <c r="B126" s="14" t="str">
        <f>VLOOKUP(MONTH(A126),cApoio!$A$1:$B$12,2,0)</f>
        <v>Out</v>
      </c>
      <c r="E126" s="12">
        <f t="shared" si="5"/>
        <v>0</v>
      </c>
      <c r="G126" s="4">
        <f t="shared" si="6"/>
        <v>0</v>
      </c>
      <c r="H126" s="4">
        <f t="shared" si="7"/>
        <v>0</v>
      </c>
      <c r="I126" s="6">
        <f t="shared" si="8"/>
        <v>0</v>
      </c>
    </row>
    <row r="127" spans="1:9">
      <c r="A127" s="14">
        <v>44108</v>
      </c>
      <c r="B127" s="14" t="str">
        <f>VLOOKUP(MONTH(A127),cApoio!$A$1:$B$12,2,0)</f>
        <v>Out</v>
      </c>
      <c r="E127" s="12">
        <f t="shared" si="5"/>
        <v>0</v>
      </c>
      <c r="G127" s="4">
        <f t="shared" si="6"/>
        <v>0</v>
      </c>
      <c r="H127" s="4">
        <f t="shared" si="7"/>
        <v>0</v>
      </c>
      <c r="I127" s="6">
        <f t="shared" si="8"/>
        <v>0</v>
      </c>
    </row>
    <row r="128" spans="1:9">
      <c r="A128" s="14">
        <v>44109</v>
      </c>
      <c r="B128" s="14" t="str">
        <f>VLOOKUP(MONTH(A128),cApoio!$A$1:$B$12,2,0)</f>
        <v>Out</v>
      </c>
      <c r="E128" s="12">
        <f t="shared" si="5"/>
        <v>0</v>
      </c>
      <c r="G128" s="4">
        <f t="shared" si="6"/>
        <v>0</v>
      </c>
      <c r="H128" s="4">
        <f t="shared" si="7"/>
        <v>0</v>
      </c>
      <c r="I128" s="6">
        <f t="shared" si="8"/>
        <v>0</v>
      </c>
    </row>
    <row r="129" spans="1:9">
      <c r="A129" s="14">
        <v>44110</v>
      </c>
      <c r="B129" s="14" t="str">
        <f>VLOOKUP(MONTH(A129),cApoio!$A$1:$B$12,2,0)</f>
        <v>Out</v>
      </c>
      <c r="E129" s="12">
        <f t="shared" si="5"/>
        <v>0</v>
      </c>
      <c r="G129" s="4">
        <f t="shared" si="6"/>
        <v>0</v>
      </c>
      <c r="H129" s="4">
        <f t="shared" si="7"/>
        <v>0</v>
      </c>
      <c r="I129" s="6">
        <f t="shared" si="8"/>
        <v>0</v>
      </c>
    </row>
    <row r="130" spans="1:9">
      <c r="A130" s="14">
        <v>44111</v>
      </c>
      <c r="B130" s="14" t="str">
        <f>VLOOKUP(MONTH(A130),cApoio!$A$1:$B$12,2,0)</f>
        <v>Out</v>
      </c>
      <c r="E130" s="12">
        <f t="shared" si="5"/>
        <v>0</v>
      </c>
      <c r="G130" s="4">
        <f t="shared" si="6"/>
        <v>0</v>
      </c>
      <c r="H130" s="4">
        <f t="shared" si="7"/>
        <v>0</v>
      </c>
      <c r="I130" s="6">
        <f t="shared" si="8"/>
        <v>0</v>
      </c>
    </row>
    <row r="131" spans="1:9">
      <c r="A131" s="14">
        <v>44112</v>
      </c>
      <c r="B131" s="14" t="str">
        <f>VLOOKUP(MONTH(A131),cApoio!$A$1:$B$12,2,0)</f>
        <v>Out</v>
      </c>
      <c r="E131" s="12">
        <f t="shared" ref="E131:E194" si="9">IF(OR(C131=0,D131=0),0,D131-C131)</f>
        <v>0</v>
      </c>
      <c r="G131" s="4">
        <f t="shared" ref="G131:G194" si="10">HOUR(E131)+HOUR(F131)</f>
        <v>0</v>
      </c>
      <c r="H131" s="4">
        <f t="shared" ref="H131:H194" si="11">MINUTE(E131)+MINUTE(F131)</f>
        <v>0</v>
      </c>
      <c r="I131" s="6">
        <f t="shared" si="8"/>
        <v>0</v>
      </c>
    </row>
    <row r="132" spans="1:9">
      <c r="A132" s="14">
        <v>44113</v>
      </c>
      <c r="B132" s="14" t="str">
        <f>VLOOKUP(MONTH(A132),cApoio!$A$1:$B$12,2,0)</f>
        <v>Out</v>
      </c>
      <c r="E132" s="12">
        <f t="shared" si="9"/>
        <v>0</v>
      </c>
      <c r="G132" s="4">
        <f t="shared" si="10"/>
        <v>0</v>
      </c>
      <c r="H132" s="4">
        <f t="shared" si="11"/>
        <v>0</v>
      </c>
      <c r="I132" s="6">
        <f t="shared" si="8"/>
        <v>0</v>
      </c>
    </row>
    <row r="133" spans="1:9">
      <c r="A133" s="14">
        <v>44114</v>
      </c>
      <c r="B133" s="14" t="str">
        <f>VLOOKUP(MONTH(A133),cApoio!$A$1:$B$12,2,0)</f>
        <v>Out</v>
      </c>
      <c r="E133" s="12">
        <f t="shared" si="9"/>
        <v>0</v>
      </c>
      <c r="G133" s="4">
        <f t="shared" si="10"/>
        <v>0</v>
      </c>
      <c r="H133" s="4">
        <f t="shared" si="11"/>
        <v>0</v>
      </c>
      <c r="I133" s="6">
        <f t="shared" si="8"/>
        <v>0</v>
      </c>
    </row>
    <row r="134" spans="1:9">
      <c r="A134" s="14">
        <v>44115</v>
      </c>
      <c r="B134" s="14" t="str">
        <f>VLOOKUP(MONTH(A134),cApoio!$A$1:$B$12,2,0)</f>
        <v>Out</v>
      </c>
      <c r="E134" s="12">
        <f t="shared" si="9"/>
        <v>0</v>
      </c>
      <c r="G134" s="4">
        <f t="shared" si="10"/>
        <v>0</v>
      </c>
      <c r="H134" s="4">
        <f t="shared" si="11"/>
        <v>0</v>
      </c>
      <c r="I134" s="6">
        <f t="shared" si="8"/>
        <v>0</v>
      </c>
    </row>
    <row r="135" spans="1:9">
      <c r="A135" s="14">
        <v>44116</v>
      </c>
      <c r="B135" s="14" t="str">
        <f>VLOOKUP(MONTH(A135),cApoio!$A$1:$B$12,2,0)</f>
        <v>Out</v>
      </c>
      <c r="E135" s="12">
        <f t="shared" si="9"/>
        <v>0</v>
      </c>
      <c r="G135" s="4">
        <f t="shared" si="10"/>
        <v>0</v>
      </c>
      <c r="H135" s="4">
        <f t="shared" si="11"/>
        <v>0</v>
      </c>
      <c r="I135" s="6">
        <f t="shared" si="8"/>
        <v>0</v>
      </c>
    </row>
    <row r="136" spans="1:9">
      <c r="A136" s="14">
        <v>44117</v>
      </c>
      <c r="B136" s="14" t="str">
        <f>VLOOKUP(MONTH(A136),cApoio!$A$1:$B$12,2,0)</f>
        <v>Out</v>
      </c>
      <c r="E136" s="12">
        <f t="shared" si="9"/>
        <v>0</v>
      </c>
      <c r="G136" s="4">
        <f t="shared" si="10"/>
        <v>0</v>
      </c>
      <c r="H136" s="4">
        <f t="shared" si="11"/>
        <v>0</v>
      </c>
      <c r="I136" s="6">
        <f t="shared" si="8"/>
        <v>0</v>
      </c>
    </row>
    <row r="137" spans="1:9">
      <c r="A137" s="14">
        <v>44118</v>
      </c>
      <c r="B137" s="14" t="str">
        <f>VLOOKUP(MONTH(A137),cApoio!$A$1:$B$12,2,0)</f>
        <v>Out</v>
      </c>
      <c r="E137" s="12">
        <f t="shared" si="9"/>
        <v>0</v>
      </c>
      <c r="G137" s="4">
        <f t="shared" si="10"/>
        <v>0</v>
      </c>
      <c r="H137" s="4">
        <f t="shared" si="11"/>
        <v>0</v>
      </c>
      <c r="I137" s="6">
        <f t="shared" si="8"/>
        <v>0</v>
      </c>
    </row>
    <row r="138" spans="1:9">
      <c r="A138" s="14">
        <v>44119</v>
      </c>
      <c r="B138" s="14" t="str">
        <f>VLOOKUP(MONTH(A138),cApoio!$A$1:$B$12,2,0)</f>
        <v>Out</v>
      </c>
      <c r="E138" s="12">
        <f t="shared" si="9"/>
        <v>0</v>
      </c>
      <c r="G138" s="4">
        <f t="shared" si="10"/>
        <v>0</v>
      </c>
      <c r="H138" s="4">
        <f t="shared" si="11"/>
        <v>0</v>
      </c>
      <c r="I138" s="6">
        <f t="shared" si="8"/>
        <v>0</v>
      </c>
    </row>
    <row r="139" spans="1:9">
      <c r="A139" s="14">
        <v>44120</v>
      </c>
      <c r="B139" s="14" t="str">
        <f>VLOOKUP(MONTH(A139),cApoio!$A$1:$B$12,2,0)</f>
        <v>Out</v>
      </c>
      <c r="E139" s="12">
        <f t="shared" si="9"/>
        <v>0</v>
      </c>
      <c r="G139" s="4">
        <f t="shared" si="10"/>
        <v>0</v>
      </c>
      <c r="H139" s="4">
        <f t="shared" si="11"/>
        <v>0</v>
      </c>
      <c r="I139" s="6">
        <f t="shared" si="8"/>
        <v>0</v>
      </c>
    </row>
    <row r="140" spans="1:9">
      <c r="A140" s="14">
        <v>44121</v>
      </c>
      <c r="B140" s="14" t="str">
        <f>VLOOKUP(MONTH(A140),cApoio!$A$1:$B$12,2,0)</f>
        <v>Out</v>
      </c>
      <c r="E140" s="12">
        <f t="shared" si="9"/>
        <v>0</v>
      </c>
      <c r="G140" s="4">
        <f t="shared" si="10"/>
        <v>0</v>
      </c>
      <c r="H140" s="4">
        <f t="shared" si="11"/>
        <v>0</v>
      </c>
      <c r="I140" s="6">
        <f t="shared" si="8"/>
        <v>0</v>
      </c>
    </row>
    <row r="141" spans="1:9">
      <c r="A141" s="14">
        <v>44122</v>
      </c>
      <c r="B141" s="14" t="str">
        <f>VLOOKUP(MONTH(A141),cApoio!$A$1:$B$12,2,0)</f>
        <v>Out</v>
      </c>
      <c r="E141" s="12">
        <f t="shared" si="9"/>
        <v>0</v>
      </c>
      <c r="G141" s="4">
        <f t="shared" si="10"/>
        <v>0</v>
      </c>
      <c r="H141" s="4">
        <f t="shared" si="11"/>
        <v>0</v>
      </c>
      <c r="I141" s="6">
        <f t="shared" si="8"/>
        <v>0</v>
      </c>
    </row>
    <row r="142" spans="1:9">
      <c r="A142" s="14">
        <v>44123</v>
      </c>
      <c r="B142" s="14" t="str">
        <f>VLOOKUP(MONTH(A142),cApoio!$A$1:$B$12,2,0)</f>
        <v>Out</v>
      </c>
      <c r="E142" s="12">
        <f t="shared" si="9"/>
        <v>0</v>
      </c>
      <c r="G142" s="4">
        <f t="shared" si="10"/>
        <v>0</v>
      </c>
      <c r="H142" s="4">
        <f t="shared" si="11"/>
        <v>0</v>
      </c>
      <c r="I142" s="6">
        <f t="shared" si="8"/>
        <v>0</v>
      </c>
    </row>
    <row r="143" spans="1:9">
      <c r="A143" s="14">
        <v>44124</v>
      </c>
      <c r="B143" s="14" t="str">
        <f>VLOOKUP(MONTH(A143),cApoio!$A$1:$B$12,2,0)</f>
        <v>Out</v>
      </c>
      <c r="E143" s="12">
        <f t="shared" si="9"/>
        <v>0</v>
      </c>
      <c r="G143" s="4">
        <f t="shared" si="10"/>
        <v>0</v>
      </c>
      <c r="H143" s="4">
        <f t="shared" si="11"/>
        <v>0</v>
      </c>
      <c r="I143" s="6">
        <f t="shared" si="8"/>
        <v>0</v>
      </c>
    </row>
    <row r="144" spans="1:9">
      <c r="A144" s="14">
        <v>44125</v>
      </c>
      <c r="B144" s="14" t="str">
        <f>VLOOKUP(MONTH(A144),cApoio!$A$1:$B$12,2,0)</f>
        <v>Out</v>
      </c>
      <c r="E144" s="12">
        <f t="shared" si="9"/>
        <v>0</v>
      </c>
      <c r="G144" s="4">
        <f t="shared" si="10"/>
        <v>0</v>
      </c>
      <c r="H144" s="4">
        <f t="shared" si="11"/>
        <v>0</v>
      </c>
      <c r="I144" s="6">
        <f t="shared" si="8"/>
        <v>0</v>
      </c>
    </row>
    <row r="145" spans="1:9">
      <c r="A145" s="14">
        <v>44126</v>
      </c>
      <c r="B145" s="14" t="str">
        <f>VLOOKUP(MONTH(A145),cApoio!$A$1:$B$12,2,0)</f>
        <v>Out</v>
      </c>
      <c r="E145" s="12">
        <f t="shared" si="9"/>
        <v>0</v>
      </c>
      <c r="G145" s="4">
        <f t="shared" si="10"/>
        <v>0</v>
      </c>
      <c r="H145" s="4">
        <f t="shared" si="11"/>
        <v>0</v>
      </c>
      <c r="I145" s="6">
        <f t="shared" si="8"/>
        <v>0</v>
      </c>
    </row>
    <row r="146" spans="1:9">
      <c r="A146" s="14">
        <v>44127</v>
      </c>
      <c r="B146" s="14" t="str">
        <f>VLOOKUP(MONTH(A146),cApoio!$A$1:$B$12,2,0)</f>
        <v>Out</v>
      </c>
      <c r="E146" s="12">
        <f t="shared" si="9"/>
        <v>0</v>
      </c>
      <c r="G146" s="4">
        <f t="shared" si="10"/>
        <v>0</v>
      </c>
      <c r="H146" s="4">
        <f t="shared" si="11"/>
        <v>0</v>
      </c>
      <c r="I146" s="6">
        <f t="shared" si="8"/>
        <v>0</v>
      </c>
    </row>
    <row r="147" spans="1:9">
      <c r="A147" s="14">
        <v>44128</v>
      </c>
      <c r="B147" s="14" t="str">
        <f>VLOOKUP(MONTH(A147),cApoio!$A$1:$B$12,2,0)</f>
        <v>Out</v>
      </c>
      <c r="E147" s="12">
        <f t="shared" si="9"/>
        <v>0</v>
      </c>
      <c r="G147" s="4">
        <f t="shared" si="10"/>
        <v>0</v>
      </c>
      <c r="H147" s="4">
        <f t="shared" si="11"/>
        <v>0</v>
      </c>
      <c r="I147" s="6">
        <f t="shared" si="8"/>
        <v>0</v>
      </c>
    </row>
    <row r="148" spans="1:9">
      <c r="A148" s="14">
        <v>44129</v>
      </c>
      <c r="B148" s="14" t="str">
        <f>VLOOKUP(MONTH(A148),cApoio!$A$1:$B$12,2,0)</f>
        <v>Out</v>
      </c>
      <c r="E148" s="12">
        <f t="shared" si="9"/>
        <v>0</v>
      </c>
      <c r="G148" s="4">
        <f t="shared" si="10"/>
        <v>0</v>
      </c>
      <c r="H148" s="4">
        <f t="shared" si="11"/>
        <v>0</v>
      </c>
      <c r="I148" s="6">
        <f t="shared" si="8"/>
        <v>0</v>
      </c>
    </row>
    <row r="149" spans="1:9">
      <c r="A149" s="14">
        <v>44130</v>
      </c>
      <c r="B149" s="14" t="str">
        <f>VLOOKUP(MONTH(A149),cApoio!$A$1:$B$12,2,0)</f>
        <v>Out</v>
      </c>
      <c r="E149" s="12">
        <f t="shared" si="9"/>
        <v>0</v>
      </c>
      <c r="G149" s="4">
        <f t="shared" si="10"/>
        <v>0</v>
      </c>
      <c r="H149" s="4">
        <f t="shared" si="11"/>
        <v>0</v>
      </c>
      <c r="I149" s="6">
        <f t="shared" si="8"/>
        <v>0</v>
      </c>
    </row>
    <row r="150" spans="1:9">
      <c r="A150" s="14">
        <v>44131</v>
      </c>
      <c r="B150" s="14" t="str">
        <f>VLOOKUP(MONTH(A150),cApoio!$A$1:$B$12,2,0)</f>
        <v>Out</v>
      </c>
      <c r="E150" s="12">
        <f t="shared" si="9"/>
        <v>0</v>
      </c>
      <c r="G150" s="4">
        <f t="shared" si="10"/>
        <v>0</v>
      </c>
      <c r="H150" s="4">
        <f t="shared" si="11"/>
        <v>0</v>
      </c>
      <c r="I150" s="6">
        <f t="shared" si="8"/>
        <v>0</v>
      </c>
    </row>
    <row r="151" spans="1:9">
      <c r="A151" s="14">
        <v>44132</v>
      </c>
      <c r="B151" s="14" t="str">
        <f>VLOOKUP(MONTH(A151),cApoio!$A$1:$B$12,2,0)</f>
        <v>Out</v>
      </c>
      <c r="E151" s="12">
        <f t="shared" si="9"/>
        <v>0</v>
      </c>
      <c r="G151" s="4">
        <f t="shared" si="10"/>
        <v>0</v>
      </c>
      <c r="H151" s="4">
        <f t="shared" si="11"/>
        <v>0</v>
      </c>
      <c r="I151" s="6">
        <f t="shared" si="8"/>
        <v>0</v>
      </c>
    </row>
    <row r="152" spans="1:9">
      <c r="A152" s="14">
        <v>44133</v>
      </c>
      <c r="B152" s="14" t="str">
        <f>VLOOKUP(MONTH(A152),cApoio!$A$1:$B$12,2,0)</f>
        <v>Out</v>
      </c>
      <c r="E152" s="12">
        <f t="shared" si="9"/>
        <v>0</v>
      </c>
      <c r="G152" s="4">
        <f t="shared" si="10"/>
        <v>0</v>
      </c>
      <c r="H152" s="4">
        <f t="shared" si="11"/>
        <v>0</v>
      </c>
      <c r="I152" s="6">
        <f t="shared" si="8"/>
        <v>0</v>
      </c>
    </row>
    <row r="153" spans="1:9">
      <c r="A153" s="14">
        <v>44134</v>
      </c>
      <c r="B153" s="14" t="str">
        <f>VLOOKUP(MONTH(A153),cApoio!$A$1:$B$12,2,0)</f>
        <v>Out</v>
      </c>
      <c r="E153" s="12">
        <f t="shared" si="9"/>
        <v>0</v>
      </c>
      <c r="G153" s="4">
        <f t="shared" si="10"/>
        <v>0</v>
      </c>
      <c r="H153" s="4">
        <f t="shared" si="11"/>
        <v>0</v>
      </c>
      <c r="I153" s="6">
        <f t="shared" si="8"/>
        <v>0</v>
      </c>
    </row>
    <row r="154" spans="1:9">
      <c r="A154" s="14">
        <v>44135</v>
      </c>
      <c r="B154" s="14" t="str">
        <f>VLOOKUP(MONTH(A154),cApoio!$A$1:$B$12,2,0)</f>
        <v>Out</v>
      </c>
      <c r="E154" s="12">
        <f t="shared" si="9"/>
        <v>0</v>
      </c>
      <c r="G154" s="4">
        <f t="shared" si="10"/>
        <v>0</v>
      </c>
      <c r="H154" s="4">
        <f t="shared" si="11"/>
        <v>0</v>
      </c>
      <c r="I154" s="6">
        <f t="shared" si="8"/>
        <v>0</v>
      </c>
    </row>
    <row r="155" spans="1:9">
      <c r="A155" s="14">
        <v>44136</v>
      </c>
      <c r="B155" s="14" t="str">
        <f>VLOOKUP(MONTH(A155),cApoio!$A$1:$B$12,2,0)</f>
        <v>Nov</v>
      </c>
      <c r="E155" s="12">
        <f t="shared" si="9"/>
        <v>0</v>
      </c>
      <c r="G155" s="4">
        <f t="shared" si="10"/>
        <v>0</v>
      </c>
      <c r="H155" s="4">
        <f t="shared" si="11"/>
        <v>0</v>
      </c>
      <c r="I155" s="6">
        <f t="shared" si="8"/>
        <v>0</v>
      </c>
    </row>
    <row r="156" spans="1:9">
      <c r="A156" s="14">
        <v>44137</v>
      </c>
      <c r="B156" s="14" t="str">
        <f>VLOOKUP(MONTH(A156),cApoio!$A$1:$B$12,2,0)</f>
        <v>Nov</v>
      </c>
      <c r="E156" s="12">
        <f t="shared" si="9"/>
        <v>0</v>
      </c>
      <c r="G156" s="4">
        <f t="shared" si="10"/>
        <v>0</v>
      </c>
      <c r="H156" s="4">
        <f t="shared" si="11"/>
        <v>0</v>
      </c>
      <c r="I156" s="6">
        <f t="shared" si="8"/>
        <v>0</v>
      </c>
    </row>
    <row r="157" spans="1:9">
      <c r="A157" s="14">
        <v>44138</v>
      </c>
      <c r="B157" s="14" t="str">
        <f>VLOOKUP(MONTH(A157),cApoio!$A$1:$B$12,2,0)</f>
        <v>Nov</v>
      </c>
      <c r="E157" s="12">
        <f t="shared" si="9"/>
        <v>0</v>
      </c>
      <c r="G157" s="4">
        <f t="shared" si="10"/>
        <v>0</v>
      </c>
      <c r="H157" s="4">
        <f t="shared" si="11"/>
        <v>0</v>
      </c>
      <c r="I157" s="6">
        <f t="shared" si="8"/>
        <v>0</v>
      </c>
    </row>
    <row r="158" spans="1:9">
      <c r="A158" s="14">
        <v>44139</v>
      </c>
      <c r="B158" s="14" t="str">
        <f>VLOOKUP(MONTH(A158),cApoio!$A$1:$B$12,2,0)</f>
        <v>Nov</v>
      </c>
      <c r="E158" s="12">
        <f t="shared" si="9"/>
        <v>0</v>
      </c>
      <c r="G158" s="4">
        <f t="shared" si="10"/>
        <v>0</v>
      </c>
      <c r="H158" s="4">
        <f t="shared" si="11"/>
        <v>0</v>
      </c>
      <c r="I158" s="6">
        <f t="shared" si="8"/>
        <v>0</v>
      </c>
    </row>
    <row r="159" spans="1:9">
      <c r="A159" s="14">
        <v>44140</v>
      </c>
      <c r="B159" s="14" t="str">
        <f>VLOOKUP(MONTH(A159),cApoio!$A$1:$B$12,2,0)</f>
        <v>Nov</v>
      </c>
      <c r="E159" s="12">
        <f t="shared" si="9"/>
        <v>0</v>
      </c>
      <c r="G159" s="4">
        <f t="shared" si="10"/>
        <v>0</v>
      </c>
      <c r="H159" s="4">
        <f t="shared" si="11"/>
        <v>0</v>
      </c>
      <c r="I159" s="6">
        <f t="shared" si="8"/>
        <v>0</v>
      </c>
    </row>
    <row r="160" spans="1:9">
      <c r="A160" s="14">
        <v>44141</v>
      </c>
      <c r="B160" s="14" t="str">
        <f>VLOOKUP(MONTH(A160),cApoio!$A$1:$B$12,2,0)</f>
        <v>Nov</v>
      </c>
      <c r="E160" s="12">
        <f t="shared" si="9"/>
        <v>0</v>
      </c>
      <c r="G160" s="4">
        <f t="shared" si="10"/>
        <v>0</v>
      </c>
      <c r="H160" s="4">
        <f t="shared" si="11"/>
        <v>0</v>
      </c>
      <c r="I160" s="6">
        <f t="shared" ref="I160:I215" si="12">(G160*$L$3)+($M$3*H160)</f>
        <v>0</v>
      </c>
    </row>
    <row r="161" spans="1:9">
      <c r="A161" s="14">
        <v>44142</v>
      </c>
      <c r="B161" s="14" t="str">
        <f>VLOOKUP(MONTH(A161),cApoio!$A$1:$B$12,2,0)</f>
        <v>Nov</v>
      </c>
      <c r="E161" s="12">
        <f t="shared" si="9"/>
        <v>0</v>
      </c>
      <c r="G161" s="4">
        <f t="shared" si="10"/>
        <v>0</v>
      </c>
      <c r="H161" s="4">
        <f t="shared" si="11"/>
        <v>0</v>
      </c>
      <c r="I161" s="6">
        <f t="shared" si="12"/>
        <v>0</v>
      </c>
    </row>
    <row r="162" spans="1:9">
      <c r="A162" s="14">
        <v>44143</v>
      </c>
      <c r="B162" s="14" t="str">
        <f>VLOOKUP(MONTH(A162),cApoio!$A$1:$B$12,2,0)</f>
        <v>Nov</v>
      </c>
      <c r="E162" s="12">
        <f t="shared" si="9"/>
        <v>0</v>
      </c>
      <c r="G162" s="4">
        <f t="shared" si="10"/>
        <v>0</v>
      </c>
      <c r="H162" s="4">
        <f t="shared" si="11"/>
        <v>0</v>
      </c>
      <c r="I162" s="6">
        <f t="shared" si="12"/>
        <v>0</v>
      </c>
    </row>
    <row r="163" spans="1:9">
      <c r="A163" s="14">
        <v>44144</v>
      </c>
      <c r="B163" s="14" t="str">
        <f>VLOOKUP(MONTH(A163),cApoio!$A$1:$B$12,2,0)</f>
        <v>Nov</v>
      </c>
      <c r="E163" s="12">
        <f t="shared" si="9"/>
        <v>0</v>
      </c>
      <c r="G163" s="4">
        <f t="shared" si="10"/>
        <v>0</v>
      </c>
      <c r="H163" s="4">
        <f t="shared" si="11"/>
        <v>0</v>
      </c>
      <c r="I163" s="6">
        <f t="shared" si="12"/>
        <v>0</v>
      </c>
    </row>
    <row r="164" spans="1:9">
      <c r="A164" s="14">
        <v>44145</v>
      </c>
      <c r="B164" s="14" t="str">
        <f>VLOOKUP(MONTH(A164),cApoio!$A$1:$B$12,2,0)</f>
        <v>Nov</v>
      </c>
      <c r="E164" s="12">
        <f t="shared" si="9"/>
        <v>0</v>
      </c>
      <c r="G164" s="4">
        <f t="shared" si="10"/>
        <v>0</v>
      </c>
      <c r="H164" s="4">
        <f t="shared" si="11"/>
        <v>0</v>
      </c>
      <c r="I164" s="6">
        <f t="shared" si="12"/>
        <v>0</v>
      </c>
    </row>
    <row r="165" spans="1:9">
      <c r="A165" s="14">
        <v>44146</v>
      </c>
      <c r="B165" s="14" t="str">
        <f>VLOOKUP(MONTH(A165),cApoio!$A$1:$B$12,2,0)</f>
        <v>Nov</v>
      </c>
      <c r="E165" s="12">
        <f t="shared" si="9"/>
        <v>0</v>
      </c>
      <c r="G165" s="4">
        <f t="shared" si="10"/>
        <v>0</v>
      </c>
      <c r="H165" s="4">
        <f t="shared" si="11"/>
        <v>0</v>
      </c>
      <c r="I165" s="6">
        <f t="shared" si="12"/>
        <v>0</v>
      </c>
    </row>
    <row r="166" spans="1:9">
      <c r="A166" s="14">
        <v>44147</v>
      </c>
      <c r="B166" s="14" t="str">
        <f>VLOOKUP(MONTH(A166),cApoio!$A$1:$B$12,2,0)</f>
        <v>Nov</v>
      </c>
      <c r="E166" s="12">
        <f t="shared" si="9"/>
        <v>0</v>
      </c>
      <c r="G166" s="4">
        <f t="shared" si="10"/>
        <v>0</v>
      </c>
      <c r="H166" s="4">
        <f t="shared" si="11"/>
        <v>0</v>
      </c>
      <c r="I166" s="6">
        <f t="shared" si="12"/>
        <v>0</v>
      </c>
    </row>
    <row r="167" spans="1:9">
      <c r="A167" s="14">
        <v>44148</v>
      </c>
      <c r="B167" s="14" t="str">
        <f>VLOOKUP(MONTH(A167),cApoio!$A$1:$B$12,2,0)</f>
        <v>Nov</v>
      </c>
      <c r="E167" s="12">
        <f t="shared" si="9"/>
        <v>0</v>
      </c>
      <c r="G167" s="4">
        <f t="shared" si="10"/>
        <v>0</v>
      </c>
      <c r="H167" s="4">
        <f t="shared" si="11"/>
        <v>0</v>
      </c>
      <c r="I167" s="6">
        <f t="shared" si="12"/>
        <v>0</v>
      </c>
    </row>
    <row r="168" spans="1:9">
      <c r="A168" s="14">
        <v>44149</v>
      </c>
      <c r="B168" s="14" t="str">
        <f>VLOOKUP(MONTH(A168),cApoio!$A$1:$B$12,2,0)</f>
        <v>Nov</v>
      </c>
      <c r="E168" s="12">
        <f t="shared" si="9"/>
        <v>0</v>
      </c>
      <c r="G168" s="4">
        <f t="shared" si="10"/>
        <v>0</v>
      </c>
      <c r="H168" s="4">
        <f t="shared" si="11"/>
        <v>0</v>
      </c>
      <c r="I168" s="6">
        <f t="shared" si="12"/>
        <v>0</v>
      </c>
    </row>
    <row r="169" spans="1:9">
      <c r="A169" s="14">
        <v>44150</v>
      </c>
      <c r="B169" s="14" t="str">
        <f>VLOOKUP(MONTH(A169),cApoio!$A$1:$B$12,2,0)</f>
        <v>Nov</v>
      </c>
      <c r="E169" s="12">
        <f t="shared" si="9"/>
        <v>0</v>
      </c>
      <c r="G169" s="4">
        <f t="shared" si="10"/>
        <v>0</v>
      </c>
      <c r="H169" s="4">
        <f t="shared" si="11"/>
        <v>0</v>
      </c>
      <c r="I169" s="6">
        <f t="shared" si="12"/>
        <v>0</v>
      </c>
    </row>
    <row r="170" spans="1:9">
      <c r="A170" s="14">
        <v>44151</v>
      </c>
      <c r="B170" s="14" t="str">
        <f>VLOOKUP(MONTH(A170),cApoio!$A$1:$B$12,2,0)</f>
        <v>Nov</v>
      </c>
      <c r="E170" s="12">
        <f t="shared" si="9"/>
        <v>0</v>
      </c>
      <c r="G170" s="4">
        <f t="shared" si="10"/>
        <v>0</v>
      </c>
      <c r="H170" s="4">
        <f t="shared" si="11"/>
        <v>0</v>
      </c>
      <c r="I170" s="6">
        <f t="shared" si="12"/>
        <v>0</v>
      </c>
    </row>
    <row r="171" spans="1:9">
      <c r="A171" s="14">
        <v>44152</v>
      </c>
      <c r="B171" s="14" t="str">
        <f>VLOOKUP(MONTH(A171),cApoio!$A$1:$B$12,2,0)</f>
        <v>Nov</v>
      </c>
      <c r="E171" s="12">
        <f t="shared" si="9"/>
        <v>0</v>
      </c>
      <c r="G171" s="4">
        <f t="shared" si="10"/>
        <v>0</v>
      </c>
      <c r="H171" s="4">
        <f t="shared" si="11"/>
        <v>0</v>
      </c>
      <c r="I171" s="6">
        <f t="shared" si="12"/>
        <v>0</v>
      </c>
    </row>
    <row r="172" spans="1:9">
      <c r="A172" s="14">
        <v>44153</v>
      </c>
      <c r="B172" s="14" t="str">
        <f>VLOOKUP(MONTH(A172),cApoio!$A$1:$B$12,2,0)</f>
        <v>Nov</v>
      </c>
      <c r="E172" s="12">
        <f t="shared" si="9"/>
        <v>0</v>
      </c>
      <c r="G172" s="4">
        <f t="shared" si="10"/>
        <v>0</v>
      </c>
      <c r="H172" s="4">
        <f t="shared" si="11"/>
        <v>0</v>
      </c>
      <c r="I172" s="6">
        <f t="shared" si="12"/>
        <v>0</v>
      </c>
    </row>
    <row r="173" spans="1:9">
      <c r="A173" s="14">
        <v>44154</v>
      </c>
      <c r="B173" s="14" t="str">
        <f>VLOOKUP(MONTH(A173),cApoio!$A$1:$B$12,2,0)</f>
        <v>Nov</v>
      </c>
      <c r="E173" s="12">
        <f t="shared" si="9"/>
        <v>0</v>
      </c>
      <c r="G173" s="4">
        <f t="shared" si="10"/>
        <v>0</v>
      </c>
      <c r="H173" s="4">
        <f t="shared" si="11"/>
        <v>0</v>
      </c>
      <c r="I173" s="6">
        <f t="shared" si="12"/>
        <v>0</v>
      </c>
    </row>
    <row r="174" spans="1:9">
      <c r="A174" s="14">
        <v>44155</v>
      </c>
      <c r="B174" s="14" t="str">
        <f>VLOOKUP(MONTH(A174),cApoio!$A$1:$B$12,2,0)</f>
        <v>Nov</v>
      </c>
      <c r="E174" s="12">
        <f t="shared" si="9"/>
        <v>0</v>
      </c>
      <c r="G174" s="4">
        <f t="shared" si="10"/>
        <v>0</v>
      </c>
      <c r="H174" s="4">
        <f t="shared" si="11"/>
        <v>0</v>
      </c>
      <c r="I174" s="6">
        <f t="shared" si="12"/>
        <v>0</v>
      </c>
    </row>
    <row r="175" spans="1:9">
      <c r="A175" s="14">
        <v>44156</v>
      </c>
      <c r="B175" s="14" t="str">
        <f>VLOOKUP(MONTH(A175),cApoio!$A$1:$B$12,2,0)</f>
        <v>Nov</v>
      </c>
      <c r="E175" s="12">
        <f t="shared" si="9"/>
        <v>0</v>
      </c>
      <c r="G175" s="4">
        <f t="shared" si="10"/>
        <v>0</v>
      </c>
      <c r="H175" s="4">
        <f t="shared" si="11"/>
        <v>0</v>
      </c>
      <c r="I175" s="6">
        <f t="shared" si="12"/>
        <v>0</v>
      </c>
    </row>
    <row r="176" spans="1:9">
      <c r="A176" s="14">
        <v>44157</v>
      </c>
      <c r="B176" s="14" t="str">
        <f>VLOOKUP(MONTH(A176),cApoio!$A$1:$B$12,2,0)</f>
        <v>Nov</v>
      </c>
      <c r="E176" s="12">
        <f t="shared" si="9"/>
        <v>0</v>
      </c>
      <c r="G176" s="4">
        <f t="shared" si="10"/>
        <v>0</v>
      </c>
      <c r="H176" s="4">
        <f t="shared" si="11"/>
        <v>0</v>
      </c>
      <c r="I176" s="6">
        <f t="shared" si="12"/>
        <v>0</v>
      </c>
    </row>
    <row r="177" spans="1:9">
      <c r="A177" s="14">
        <v>44158</v>
      </c>
      <c r="B177" s="14" t="str">
        <f>VLOOKUP(MONTH(A177),cApoio!$A$1:$B$12,2,0)</f>
        <v>Nov</v>
      </c>
      <c r="E177" s="12">
        <f t="shared" si="9"/>
        <v>0</v>
      </c>
      <c r="G177" s="4">
        <f t="shared" si="10"/>
        <v>0</v>
      </c>
      <c r="H177" s="4">
        <f t="shared" si="11"/>
        <v>0</v>
      </c>
      <c r="I177" s="6">
        <f t="shared" si="12"/>
        <v>0</v>
      </c>
    </row>
    <row r="178" spans="1:9">
      <c r="A178" s="14">
        <v>44159</v>
      </c>
      <c r="B178" s="14" t="str">
        <f>VLOOKUP(MONTH(A178),cApoio!$A$1:$B$12,2,0)</f>
        <v>Nov</v>
      </c>
      <c r="E178" s="12">
        <f t="shared" si="9"/>
        <v>0</v>
      </c>
      <c r="G178" s="4">
        <f t="shared" si="10"/>
        <v>0</v>
      </c>
      <c r="H178" s="4">
        <f t="shared" si="11"/>
        <v>0</v>
      </c>
      <c r="I178" s="6">
        <f t="shared" si="12"/>
        <v>0</v>
      </c>
    </row>
    <row r="179" spans="1:9">
      <c r="A179" s="14">
        <v>44160</v>
      </c>
      <c r="B179" s="14" t="str">
        <f>VLOOKUP(MONTH(A179),cApoio!$A$1:$B$12,2,0)</f>
        <v>Nov</v>
      </c>
      <c r="E179" s="12">
        <f t="shared" si="9"/>
        <v>0</v>
      </c>
      <c r="G179" s="4">
        <f t="shared" si="10"/>
        <v>0</v>
      </c>
      <c r="H179" s="4">
        <f t="shared" si="11"/>
        <v>0</v>
      </c>
      <c r="I179" s="6">
        <f t="shared" si="12"/>
        <v>0</v>
      </c>
    </row>
    <row r="180" spans="1:9">
      <c r="A180" s="14">
        <v>44161</v>
      </c>
      <c r="B180" s="14" t="str">
        <f>VLOOKUP(MONTH(A180),cApoio!$A$1:$B$12,2,0)</f>
        <v>Nov</v>
      </c>
      <c r="E180" s="12">
        <f t="shared" si="9"/>
        <v>0</v>
      </c>
      <c r="G180" s="4">
        <f t="shared" si="10"/>
        <v>0</v>
      </c>
      <c r="H180" s="4">
        <f t="shared" si="11"/>
        <v>0</v>
      </c>
      <c r="I180" s="6">
        <f t="shared" si="12"/>
        <v>0</v>
      </c>
    </row>
    <row r="181" spans="1:9">
      <c r="A181" s="14">
        <v>44162</v>
      </c>
      <c r="B181" s="14" t="str">
        <f>VLOOKUP(MONTH(A181),cApoio!$A$1:$B$12,2,0)</f>
        <v>Nov</v>
      </c>
      <c r="E181" s="12">
        <f t="shared" si="9"/>
        <v>0</v>
      </c>
      <c r="G181" s="4">
        <f t="shared" si="10"/>
        <v>0</v>
      </c>
      <c r="H181" s="4">
        <f t="shared" si="11"/>
        <v>0</v>
      </c>
      <c r="I181" s="6">
        <f t="shared" si="12"/>
        <v>0</v>
      </c>
    </row>
    <row r="182" spans="1:9">
      <c r="A182" s="14">
        <v>44163</v>
      </c>
      <c r="B182" s="14" t="str">
        <f>VLOOKUP(MONTH(A182),cApoio!$A$1:$B$12,2,0)</f>
        <v>Nov</v>
      </c>
      <c r="E182" s="12">
        <f t="shared" si="9"/>
        <v>0</v>
      </c>
      <c r="G182" s="4">
        <f t="shared" si="10"/>
        <v>0</v>
      </c>
      <c r="H182" s="4">
        <f t="shared" si="11"/>
        <v>0</v>
      </c>
      <c r="I182" s="6">
        <f t="shared" si="12"/>
        <v>0</v>
      </c>
    </row>
    <row r="183" spans="1:9">
      <c r="A183" s="14">
        <v>44164</v>
      </c>
      <c r="B183" s="14" t="str">
        <f>VLOOKUP(MONTH(A183),cApoio!$A$1:$B$12,2,0)</f>
        <v>Nov</v>
      </c>
      <c r="E183" s="12">
        <f t="shared" si="9"/>
        <v>0</v>
      </c>
      <c r="G183" s="4">
        <f t="shared" si="10"/>
        <v>0</v>
      </c>
      <c r="H183" s="4">
        <f t="shared" si="11"/>
        <v>0</v>
      </c>
      <c r="I183" s="6">
        <f t="shared" si="12"/>
        <v>0</v>
      </c>
    </row>
    <row r="184" spans="1:9">
      <c r="A184" s="14">
        <v>44165</v>
      </c>
      <c r="B184" s="14" t="str">
        <f>VLOOKUP(MONTH(A184),cApoio!$A$1:$B$12,2,0)</f>
        <v>Nov</v>
      </c>
      <c r="E184" s="12">
        <f t="shared" si="9"/>
        <v>0</v>
      </c>
      <c r="G184" s="4">
        <f t="shared" si="10"/>
        <v>0</v>
      </c>
      <c r="H184" s="4">
        <f t="shared" si="11"/>
        <v>0</v>
      </c>
      <c r="I184" s="6">
        <f t="shared" si="12"/>
        <v>0</v>
      </c>
    </row>
    <row r="185" spans="1:9">
      <c r="A185" s="14">
        <v>44166</v>
      </c>
      <c r="B185" s="14" t="str">
        <f>VLOOKUP(MONTH(A185),cApoio!$A$1:$B$12,2,0)</f>
        <v>Dez</v>
      </c>
      <c r="E185" s="12">
        <f t="shared" si="9"/>
        <v>0</v>
      </c>
      <c r="G185" s="4">
        <f t="shared" si="10"/>
        <v>0</v>
      </c>
      <c r="H185" s="4">
        <f t="shared" si="11"/>
        <v>0</v>
      </c>
      <c r="I185" s="6">
        <f t="shared" si="12"/>
        <v>0</v>
      </c>
    </row>
    <row r="186" spans="1:9">
      <c r="A186" s="14">
        <v>44167</v>
      </c>
      <c r="B186" s="14" t="str">
        <f>VLOOKUP(MONTH(A186),cApoio!$A$1:$B$12,2,0)</f>
        <v>Dez</v>
      </c>
      <c r="E186" s="12">
        <f t="shared" si="9"/>
        <v>0</v>
      </c>
      <c r="G186" s="4">
        <f t="shared" si="10"/>
        <v>0</v>
      </c>
      <c r="H186" s="4">
        <f t="shared" si="11"/>
        <v>0</v>
      </c>
      <c r="I186" s="6">
        <f t="shared" si="12"/>
        <v>0</v>
      </c>
    </row>
    <row r="187" spans="1:9">
      <c r="A187" s="14">
        <v>44168</v>
      </c>
      <c r="B187" s="14" t="str">
        <f>VLOOKUP(MONTH(A187),cApoio!$A$1:$B$12,2,0)</f>
        <v>Dez</v>
      </c>
      <c r="E187" s="12">
        <f t="shared" si="9"/>
        <v>0</v>
      </c>
      <c r="G187" s="4">
        <f t="shared" si="10"/>
        <v>0</v>
      </c>
      <c r="H187" s="4">
        <f t="shared" si="11"/>
        <v>0</v>
      </c>
      <c r="I187" s="6">
        <f t="shared" si="12"/>
        <v>0</v>
      </c>
    </row>
    <row r="188" spans="1:9">
      <c r="A188" s="14">
        <v>44169</v>
      </c>
      <c r="B188" s="14" t="str">
        <f>VLOOKUP(MONTH(A188),cApoio!$A$1:$B$12,2,0)</f>
        <v>Dez</v>
      </c>
      <c r="E188" s="12">
        <f t="shared" si="9"/>
        <v>0</v>
      </c>
      <c r="G188" s="4">
        <f t="shared" si="10"/>
        <v>0</v>
      </c>
      <c r="H188" s="4">
        <f t="shared" si="11"/>
        <v>0</v>
      </c>
      <c r="I188" s="6">
        <f t="shared" si="12"/>
        <v>0</v>
      </c>
    </row>
    <row r="189" spans="1:9">
      <c r="A189" s="14">
        <v>44170</v>
      </c>
      <c r="B189" s="14" t="str">
        <f>VLOOKUP(MONTH(A189),cApoio!$A$1:$B$12,2,0)</f>
        <v>Dez</v>
      </c>
      <c r="E189" s="12">
        <f t="shared" si="9"/>
        <v>0</v>
      </c>
      <c r="G189" s="4">
        <f t="shared" si="10"/>
        <v>0</v>
      </c>
      <c r="H189" s="4">
        <f t="shared" si="11"/>
        <v>0</v>
      </c>
      <c r="I189" s="6">
        <f t="shared" si="12"/>
        <v>0</v>
      </c>
    </row>
    <row r="190" spans="1:9">
      <c r="A190" s="14">
        <v>44171</v>
      </c>
      <c r="B190" s="14" t="str">
        <f>VLOOKUP(MONTH(A190),cApoio!$A$1:$B$12,2,0)</f>
        <v>Dez</v>
      </c>
      <c r="E190" s="12">
        <f t="shared" si="9"/>
        <v>0</v>
      </c>
      <c r="G190" s="4">
        <f t="shared" si="10"/>
        <v>0</v>
      </c>
      <c r="H190" s="4">
        <f t="shared" si="11"/>
        <v>0</v>
      </c>
      <c r="I190" s="6">
        <f t="shared" si="12"/>
        <v>0</v>
      </c>
    </row>
    <row r="191" spans="1:9">
      <c r="A191" s="14">
        <v>44172</v>
      </c>
      <c r="B191" s="14" t="str">
        <f>VLOOKUP(MONTH(A191),cApoio!$A$1:$B$12,2,0)</f>
        <v>Dez</v>
      </c>
      <c r="E191" s="12">
        <f t="shared" si="9"/>
        <v>0</v>
      </c>
      <c r="G191" s="4">
        <f t="shared" si="10"/>
        <v>0</v>
      </c>
      <c r="H191" s="4">
        <f t="shared" si="11"/>
        <v>0</v>
      </c>
      <c r="I191" s="6">
        <f t="shared" si="12"/>
        <v>0</v>
      </c>
    </row>
    <row r="192" spans="1:9">
      <c r="A192" s="14">
        <v>44173</v>
      </c>
      <c r="B192" s="14" t="str">
        <f>VLOOKUP(MONTH(A192),cApoio!$A$1:$B$12,2,0)</f>
        <v>Dez</v>
      </c>
      <c r="E192" s="12">
        <f t="shared" si="9"/>
        <v>0</v>
      </c>
      <c r="G192" s="4">
        <f t="shared" si="10"/>
        <v>0</v>
      </c>
      <c r="H192" s="4">
        <f t="shared" si="11"/>
        <v>0</v>
      </c>
      <c r="I192" s="6">
        <f t="shared" si="12"/>
        <v>0</v>
      </c>
    </row>
    <row r="193" spans="1:9">
      <c r="A193" s="14">
        <v>44174</v>
      </c>
      <c r="B193" s="14" t="str">
        <f>VLOOKUP(MONTH(A193),cApoio!$A$1:$B$12,2,0)</f>
        <v>Dez</v>
      </c>
      <c r="E193" s="12">
        <f t="shared" si="9"/>
        <v>0</v>
      </c>
      <c r="G193" s="4">
        <f t="shared" si="10"/>
        <v>0</v>
      </c>
      <c r="H193" s="4">
        <f t="shared" si="11"/>
        <v>0</v>
      </c>
      <c r="I193" s="6">
        <f t="shared" si="12"/>
        <v>0</v>
      </c>
    </row>
    <row r="194" spans="1:9">
      <c r="A194" s="14">
        <v>44175</v>
      </c>
      <c r="B194" s="14" t="str">
        <f>VLOOKUP(MONTH(A194),cApoio!$A$1:$B$12,2,0)</f>
        <v>Dez</v>
      </c>
      <c r="E194" s="12">
        <f t="shared" si="9"/>
        <v>0</v>
      </c>
      <c r="G194" s="4">
        <f t="shared" si="10"/>
        <v>0</v>
      </c>
      <c r="H194" s="4">
        <f t="shared" si="11"/>
        <v>0</v>
      </c>
      <c r="I194" s="6">
        <f t="shared" si="12"/>
        <v>0</v>
      </c>
    </row>
    <row r="195" spans="1:9">
      <c r="A195" s="14">
        <v>44176</v>
      </c>
      <c r="B195" s="14" t="str">
        <f>VLOOKUP(MONTH(A195),cApoio!$A$1:$B$12,2,0)</f>
        <v>Dez</v>
      </c>
      <c r="E195" s="12">
        <f t="shared" ref="E195:E215" si="13">IF(OR(C195=0,D195=0),0,D195-C195)</f>
        <v>0</v>
      </c>
      <c r="G195" s="4">
        <f t="shared" ref="G195:G215" si="14">HOUR(E195)+HOUR(F195)</f>
        <v>0</v>
      </c>
      <c r="H195" s="4">
        <f t="shared" ref="H195:H215" si="15">MINUTE(E195)+MINUTE(F195)</f>
        <v>0</v>
      </c>
      <c r="I195" s="6">
        <f t="shared" si="12"/>
        <v>0</v>
      </c>
    </row>
    <row r="196" spans="1:9">
      <c r="A196" s="14">
        <v>44177</v>
      </c>
      <c r="B196" s="14" t="str">
        <f>VLOOKUP(MONTH(A196),cApoio!$A$1:$B$12,2,0)</f>
        <v>Dez</v>
      </c>
      <c r="E196" s="12">
        <f t="shared" si="13"/>
        <v>0</v>
      </c>
      <c r="G196" s="4">
        <f t="shared" si="14"/>
        <v>0</v>
      </c>
      <c r="H196" s="4">
        <f t="shared" si="15"/>
        <v>0</v>
      </c>
      <c r="I196" s="6">
        <f t="shared" si="12"/>
        <v>0</v>
      </c>
    </row>
    <row r="197" spans="1:9">
      <c r="A197" s="14">
        <v>44178</v>
      </c>
      <c r="B197" s="14" t="str">
        <f>VLOOKUP(MONTH(A197),cApoio!$A$1:$B$12,2,0)</f>
        <v>Dez</v>
      </c>
      <c r="E197" s="12">
        <f t="shared" si="13"/>
        <v>0</v>
      </c>
      <c r="G197" s="4">
        <f t="shared" si="14"/>
        <v>0</v>
      </c>
      <c r="H197" s="4">
        <f t="shared" si="15"/>
        <v>0</v>
      </c>
      <c r="I197" s="6">
        <f t="shared" si="12"/>
        <v>0</v>
      </c>
    </row>
    <row r="198" spans="1:9">
      <c r="A198" s="14">
        <v>44179</v>
      </c>
      <c r="B198" s="14" t="str">
        <f>VLOOKUP(MONTH(A198),cApoio!$A$1:$B$12,2,0)</f>
        <v>Dez</v>
      </c>
      <c r="E198" s="12">
        <f t="shared" si="13"/>
        <v>0</v>
      </c>
      <c r="G198" s="4">
        <f t="shared" si="14"/>
        <v>0</v>
      </c>
      <c r="H198" s="4">
        <f t="shared" si="15"/>
        <v>0</v>
      </c>
      <c r="I198" s="6">
        <f t="shared" si="12"/>
        <v>0</v>
      </c>
    </row>
    <row r="199" spans="1:9">
      <c r="A199" s="14">
        <v>44180</v>
      </c>
      <c r="B199" s="14" t="str">
        <f>VLOOKUP(MONTH(A199),cApoio!$A$1:$B$12,2,0)</f>
        <v>Dez</v>
      </c>
      <c r="E199" s="12">
        <f t="shared" si="13"/>
        <v>0</v>
      </c>
      <c r="G199" s="4">
        <f t="shared" si="14"/>
        <v>0</v>
      </c>
      <c r="H199" s="4">
        <f t="shared" si="15"/>
        <v>0</v>
      </c>
      <c r="I199" s="6">
        <f t="shared" si="12"/>
        <v>0</v>
      </c>
    </row>
    <row r="200" spans="1:9">
      <c r="A200" s="14">
        <v>44181</v>
      </c>
      <c r="B200" s="14" t="str">
        <f>VLOOKUP(MONTH(A200),cApoio!$A$1:$B$12,2,0)</f>
        <v>Dez</v>
      </c>
      <c r="E200" s="12">
        <f t="shared" si="13"/>
        <v>0</v>
      </c>
      <c r="G200" s="4">
        <f t="shared" si="14"/>
        <v>0</v>
      </c>
      <c r="H200" s="4">
        <f t="shared" si="15"/>
        <v>0</v>
      </c>
      <c r="I200" s="6">
        <f t="shared" si="12"/>
        <v>0</v>
      </c>
    </row>
    <row r="201" spans="1:9">
      <c r="A201" s="14">
        <v>44182</v>
      </c>
      <c r="B201" s="14" t="str">
        <f>VLOOKUP(MONTH(A201),cApoio!$A$1:$B$12,2,0)</f>
        <v>Dez</v>
      </c>
      <c r="E201" s="12">
        <f t="shared" si="13"/>
        <v>0</v>
      </c>
      <c r="G201" s="4">
        <f t="shared" si="14"/>
        <v>0</v>
      </c>
      <c r="H201" s="4">
        <f t="shared" si="15"/>
        <v>0</v>
      </c>
      <c r="I201" s="6">
        <f t="shared" si="12"/>
        <v>0</v>
      </c>
    </row>
    <row r="202" spans="1:9">
      <c r="A202" s="14">
        <v>44183</v>
      </c>
      <c r="B202" s="14" t="str">
        <f>VLOOKUP(MONTH(A202),cApoio!$A$1:$B$12,2,0)</f>
        <v>Dez</v>
      </c>
      <c r="E202" s="12">
        <f t="shared" si="13"/>
        <v>0</v>
      </c>
      <c r="G202" s="4">
        <f t="shared" si="14"/>
        <v>0</v>
      </c>
      <c r="H202" s="4">
        <f t="shared" si="15"/>
        <v>0</v>
      </c>
      <c r="I202" s="6">
        <f t="shared" si="12"/>
        <v>0</v>
      </c>
    </row>
    <row r="203" spans="1:9">
      <c r="A203" s="14">
        <v>44184</v>
      </c>
      <c r="B203" s="14" t="str">
        <f>VLOOKUP(MONTH(A203),cApoio!$A$1:$B$12,2,0)</f>
        <v>Dez</v>
      </c>
      <c r="E203" s="12">
        <f t="shared" si="13"/>
        <v>0</v>
      </c>
      <c r="G203" s="4">
        <f t="shared" si="14"/>
        <v>0</v>
      </c>
      <c r="H203" s="4">
        <f t="shared" si="15"/>
        <v>0</v>
      </c>
      <c r="I203" s="6">
        <f t="shared" si="12"/>
        <v>0</v>
      </c>
    </row>
    <row r="204" spans="1:9">
      <c r="A204" s="14">
        <v>44185</v>
      </c>
      <c r="B204" s="14" t="str">
        <f>VLOOKUP(MONTH(A204),cApoio!$A$1:$B$12,2,0)</f>
        <v>Dez</v>
      </c>
      <c r="E204" s="12">
        <f t="shared" si="13"/>
        <v>0</v>
      </c>
      <c r="G204" s="4">
        <f t="shared" si="14"/>
        <v>0</v>
      </c>
      <c r="H204" s="4">
        <f t="shared" si="15"/>
        <v>0</v>
      </c>
      <c r="I204" s="6">
        <f t="shared" si="12"/>
        <v>0</v>
      </c>
    </row>
    <row r="205" spans="1:9">
      <c r="A205" s="14">
        <v>44186</v>
      </c>
      <c r="B205" s="14" t="str">
        <f>VLOOKUP(MONTH(A205),cApoio!$A$1:$B$12,2,0)</f>
        <v>Dez</v>
      </c>
      <c r="E205" s="12">
        <f t="shared" si="13"/>
        <v>0</v>
      </c>
      <c r="G205" s="4">
        <f t="shared" si="14"/>
        <v>0</v>
      </c>
      <c r="H205" s="4">
        <f t="shared" si="15"/>
        <v>0</v>
      </c>
      <c r="I205" s="6">
        <f t="shared" si="12"/>
        <v>0</v>
      </c>
    </row>
    <row r="206" spans="1:9">
      <c r="A206" s="14">
        <v>44187</v>
      </c>
      <c r="B206" s="14" t="str">
        <f>VLOOKUP(MONTH(A206),cApoio!$A$1:$B$12,2,0)</f>
        <v>Dez</v>
      </c>
      <c r="E206" s="12">
        <f t="shared" si="13"/>
        <v>0</v>
      </c>
      <c r="G206" s="4">
        <f t="shared" si="14"/>
        <v>0</v>
      </c>
      <c r="H206" s="4">
        <f t="shared" si="15"/>
        <v>0</v>
      </c>
      <c r="I206" s="6">
        <f t="shared" si="12"/>
        <v>0</v>
      </c>
    </row>
    <row r="207" spans="1:9">
      <c r="A207" s="14">
        <v>44188</v>
      </c>
      <c r="B207" s="14" t="str">
        <f>VLOOKUP(MONTH(A207),cApoio!$A$1:$B$12,2,0)</f>
        <v>Dez</v>
      </c>
      <c r="E207" s="12">
        <f t="shared" si="13"/>
        <v>0</v>
      </c>
      <c r="G207" s="4">
        <f t="shared" si="14"/>
        <v>0</v>
      </c>
      <c r="H207" s="4">
        <f t="shared" si="15"/>
        <v>0</v>
      </c>
      <c r="I207" s="6">
        <f t="shared" si="12"/>
        <v>0</v>
      </c>
    </row>
    <row r="208" spans="1:9">
      <c r="A208" s="14">
        <v>44189</v>
      </c>
      <c r="B208" s="14" t="str">
        <f>VLOOKUP(MONTH(A208),cApoio!$A$1:$B$12,2,0)</f>
        <v>Dez</v>
      </c>
      <c r="E208" s="12">
        <f t="shared" si="13"/>
        <v>0</v>
      </c>
      <c r="G208" s="4">
        <f t="shared" si="14"/>
        <v>0</v>
      </c>
      <c r="H208" s="4">
        <f t="shared" si="15"/>
        <v>0</v>
      </c>
      <c r="I208" s="6">
        <f t="shared" si="12"/>
        <v>0</v>
      </c>
    </row>
    <row r="209" spans="1:9">
      <c r="A209" s="14">
        <v>44190</v>
      </c>
      <c r="B209" s="14" t="str">
        <f>VLOOKUP(MONTH(A209),cApoio!$A$1:$B$12,2,0)</f>
        <v>Dez</v>
      </c>
      <c r="E209" s="12">
        <f t="shared" si="13"/>
        <v>0</v>
      </c>
      <c r="G209" s="4">
        <f t="shared" si="14"/>
        <v>0</v>
      </c>
      <c r="H209" s="4">
        <f t="shared" si="15"/>
        <v>0</v>
      </c>
      <c r="I209" s="6">
        <f t="shared" si="12"/>
        <v>0</v>
      </c>
    </row>
    <row r="210" spans="1:9">
      <c r="A210" s="14">
        <v>44191</v>
      </c>
      <c r="B210" s="14" t="str">
        <f>VLOOKUP(MONTH(A210),cApoio!$A$1:$B$12,2,0)</f>
        <v>Dez</v>
      </c>
      <c r="E210" s="12">
        <f t="shared" si="13"/>
        <v>0</v>
      </c>
      <c r="G210" s="4">
        <f t="shared" si="14"/>
        <v>0</v>
      </c>
      <c r="H210" s="4">
        <f t="shared" si="15"/>
        <v>0</v>
      </c>
      <c r="I210" s="6">
        <f t="shared" si="12"/>
        <v>0</v>
      </c>
    </row>
    <row r="211" spans="1:9">
      <c r="A211" s="14">
        <v>44192</v>
      </c>
      <c r="B211" s="14" t="str">
        <f>VLOOKUP(MONTH(A211),cApoio!$A$1:$B$12,2,0)</f>
        <v>Dez</v>
      </c>
      <c r="E211" s="12">
        <f t="shared" si="13"/>
        <v>0</v>
      </c>
      <c r="G211" s="4">
        <f t="shared" si="14"/>
        <v>0</v>
      </c>
      <c r="H211" s="4">
        <f t="shared" si="15"/>
        <v>0</v>
      </c>
      <c r="I211" s="6">
        <f t="shared" si="12"/>
        <v>0</v>
      </c>
    </row>
    <row r="212" spans="1:9">
      <c r="A212" s="14">
        <v>44193</v>
      </c>
      <c r="B212" s="14" t="str">
        <f>VLOOKUP(MONTH(A212),cApoio!$A$1:$B$12,2,0)</f>
        <v>Dez</v>
      </c>
      <c r="E212" s="12">
        <f t="shared" si="13"/>
        <v>0</v>
      </c>
      <c r="G212" s="4">
        <f t="shared" si="14"/>
        <v>0</v>
      </c>
      <c r="H212" s="4">
        <f t="shared" si="15"/>
        <v>0</v>
      </c>
      <c r="I212" s="6">
        <f t="shared" si="12"/>
        <v>0</v>
      </c>
    </row>
    <row r="213" spans="1:9">
      <c r="A213" s="14">
        <v>44194</v>
      </c>
      <c r="B213" s="14" t="str">
        <f>VLOOKUP(MONTH(A213),cApoio!$A$1:$B$12,2,0)</f>
        <v>Dez</v>
      </c>
      <c r="E213" s="12">
        <f t="shared" si="13"/>
        <v>0</v>
      </c>
      <c r="G213" s="4">
        <f t="shared" si="14"/>
        <v>0</v>
      </c>
      <c r="H213" s="4">
        <f t="shared" si="15"/>
        <v>0</v>
      </c>
      <c r="I213" s="6">
        <f t="shared" si="12"/>
        <v>0</v>
      </c>
    </row>
    <row r="214" spans="1:9">
      <c r="A214" s="14">
        <v>44195</v>
      </c>
      <c r="B214" s="14" t="str">
        <f>VLOOKUP(MONTH(A214),cApoio!$A$1:$B$12,2,0)</f>
        <v>Dez</v>
      </c>
      <c r="E214" s="12">
        <f t="shared" si="13"/>
        <v>0</v>
      </c>
      <c r="G214" s="4">
        <f t="shared" si="14"/>
        <v>0</v>
      </c>
      <c r="H214" s="4">
        <f t="shared" si="15"/>
        <v>0</v>
      </c>
      <c r="I214" s="6">
        <f t="shared" si="12"/>
        <v>0</v>
      </c>
    </row>
    <row r="215" spans="1:9">
      <c r="A215" s="14">
        <v>44196</v>
      </c>
      <c r="B215" s="14" t="str">
        <f>VLOOKUP(MONTH(A215),cApoio!$A$1:$B$12,2,0)</f>
        <v>Dez</v>
      </c>
      <c r="E215" s="12">
        <f t="shared" si="13"/>
        <v>0</v>
      </c>
      <c r="G215" s="4">
        <f t="shared" si="14"/>
        <v>0</v>
      </c>
      <c r="H215" s="4">
        <f t="shared" si="15"/>
        <v>0</v>
      </c>
      <c r="I215" s="6">
        <f t="shared" si="12"/>
        <v>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5A3151-F5AD-9040-8934-1F2B8D2BC9EF}">
          <x14:formula1>
            <xm:f>cApoio!$B$1:$B$12</xm:f>
          </x14:formula1>
          <xm:sqref>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6916-3C70-6943-97F8-4C5C9C6AB44F}">
  <dimension ref="A1:B12"/>
  <sheetViews>
    <sheetView showGridLines="0" workbookViewId="0">
      <selection activeCell="C19" sqref="C19"/>
    </sheetView>
  </sheetViews>
  <sheetFormatPr baseColWidth="10" defaultRowHeight="16"/>
  <cols>
    <col min="2" max="2" width="4.140625" bestFit="1" customWidth="1"/>
  </cols>
  <sheetData>
    <row r="1" spans="1:2">
      <c r="A1">
        <v>1</v>
      </c>
      <c r="B1" t="s">
        <v>4</v>
      </c>
    </row>
    <row r="2" spans="1:2">
      <c r="A2">
        <v>2</v>
      </c>
      <c r="B2" t="s">
        <v>5</v>
      </c>
    </row>
    <row r="3" spans="1:2">
      <c r="A3">
        <v>3</v>
      </c>
      <c r="B3" t="s">
        <v>6</v>
      </c>
    </row>
    <row r="4" spans="1:2">
      <c r="A4">
        <v>4</v>
      </c>
      <c r="B4" t="s">
        <v>7</v>
      </c>
    </row>
    <row r="5" spans="1:2">
      <c r="A5">
        <v>5</v>
      </c>
      <c r="B5" t="s">
        <v>8</v>
      </c>
    </row>
    <row r="6" spans="1:2">
      <c r="A6">
        <v>6</v>
      </c>
      <c r="B6" t="s">
        <v>9</v>
      </c>
    </row>
    <row r="7" spans="1:2">
      <c r="A7">
        <v>7</v>
      </c>
      <c r="B7" t="s">
        <v>10</v>
      </c>
    </row>
    <row r="8" spans="1:2">
      <c r="A8">
        <v>8</v>
      </c>
      <c r="B8" t="s">
        <v>11</v>
      </c>
    </row>
    <row r="9" spans="1:2">
      <c r="A9">
        <v>9</v>
      </c>
      <c r="B9" t="s">
        <v>12</v>
      </c>
    </row>
    <row r="10" spans="1:2">
      <c r="A10">
        <v>10</v>
      </c>
      <c r="B10" t="s">
        <v>13</v>
      </c>
    </row>
    <row r="11" spans="1:2">
      <c r="A11">
        <v>11</v>
      </c>
      <c r="B11" t="s">
        <v>14</v>
      </c>
    </row>
    <row r="12" spans="1:2">
      <c r="A12">
        <v>12</v>
      </c>
      <c r="B12" t="s">
        <v>15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Plan_Horas</vt:lpstr>
      <vt:lpstr>cApoio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Schreiner</dc:creator>
  <cp:lastModifiedBy>Rafael Schreiner</cp:lastModifiedBy>
  <dcterms:created xsi:type="dcterms:W3CDTF">2020-06-19T23:07:50Z</dcterms:created>
  <dcterms:modified xsi:type="dcterms:W3CDTF">2020-06-21T22:50:06Z</dcterms:modified>
</cp:coreProperties>
</file>