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945e93ea8a67134/2_Profissional/1_Studio_Excel/Planilhas/2022/"/>
    </mc:Choice>
  </mc:AlternateContent>
  <xr:revisionPtr revIDLastSave="92" documentId="8_{BBD2BCB3-C78D-44D8-A179-B0992EDBF980}" xr6:coauthVersionLast="47" xr6:coauthVersionMax="47" xr10:uidLastSave="{043ED2BD-B00C-4D5C-811B-597E0A174093}"/>
  <bookViews>
    <workbookView xWindow="20370" yWindow="-120" windowWidth="29040" windowHeight="16440" xr2:uid="{1E3C0582-AF4D-4E36-9676-0D4F05F889F2}"/>
  </bookViews>
  <sheets>
    <sheet name="M" sheetId="1" r:id="rId1"/>
    <sheet name="M (2)" sheetId="6" r:id="rId2"/>
    <sheet name="M (3)" sheetId="7" r:id="rId3"/>
    <sheet name="M (4)" sheetId="8" r:id="rId4"/>
    <sheet name="M (5)" sheetId="9" r:id="rId5"/>
    <sheet name="M (6)" sheetId="10" r:id="rId6"/>
    <sheet name="M (7)" sheetId="11" r:id="rId7"/>
    <sheet name="M (8)" sheetId="12" r:id="rId8"/>
  </sheets>
  <externalReferences>
    <externalReference r:id="rId9"/>
  </externalReferences>
  <definedNames>
    <definedName name="meses">[1]Meses!$A$1:$A$12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2" l="1"/>
  <c r="E9" i="12"/>
  <c r="E12" i="12"/>
  <c r="J12" i="12"/>
  <c r="E13" i="12"/>
  <c r="E22" i="12" s="1"/>
  <c r="J13" i="12"/>
  <c r="E14" i="12"/>
  <c r="J14" i="12"/>
  <c r="E15" i="12"/>
  <c r="J15" i="12"/>
  <c r="E16" i="12"/>
  <c r="J16" i="12"/>
  <c r="E17" i="12"/>
  <c r="J17" i="12"/>
  <c r="E18" i="12"/>
  <c r="J18" i="12"/>
  <c r="E19" i="12"/>
  <c r="J19" i="12"/>
  <c r="E20" i="12"/>
  <c r="J20" i="12"/>
  <c r="E21" i="12"/>
  <c r="H21" i="12"/>
  <c r="I21" i="12"/>
  <c r="J21" i="12"/>
  <c r="C22" i="12"/>
  <c r="D22" i="12"/>
  <c r="J24" i="12"/>
  <c r="E25" i="12"/>
  <c r="E32" i="12" s="1"/>
  <c r="J25" i="12"/>
  <c r="E26" i="12"/>
  <c r="J26" i="12"/>
  <c r="E27" i="12"/>
  <c r="J27" i="12"/>
  <c r="E28" i="12"/>
  <c r="J28" i="12"/>
  <c r="E29" i="12"/>
  <c r="J29" i="12"/>
  <c r="E30" i="12"/>
  <c r="H30" i="12"/>
  <c r="I30" i="12"/>
  <c r="J30" i="12"/>
  <c r="E31" i="12"/>
  <c r="C32" i="12"/>
  <c r="D32" i="12"/>
  <c r="J60" i="12" s="1"/>
  <c r="J33" i="12"/>
  <c r="J34" i="12"/>
  <c r="E35" i="12"/>
  <c r="J35" i="12"/>
  <c r="E36" i="12"/>
  <c r="E39" i="12" s="1"/>
  <c r="J36" i="12"/>
  <c r="E37" i="12"/>
  <c r="H37" i="12"/>
  <c r="I37" i="12"/>
  <c r="J37" i="12"/>
  <c r="E38" i="12"/>
  <c r="C39" i="12"/>
  <c r="D39" i="12"/>
  <c r="J40" i="12"/>
  <c r="J43" i="12" s="1"/>
  <c r="J41" i="12"/>
  <c r="E42" i="12"/>
  <c r="J42" i="12"/>
  <c r="E43" i="12"/>
  <c r="H43" i="12"/>
  <c r="I43" i="12"/>
  <c r="E44" i="12"/>
  <c r="E45" i="12" s="1"/>
  <c r="C45" i="12"/>
  <c r="D45" i="12"/>
  <c r="J46" i="12"/>
  <c r="J47" i="12"/>
  <c r="E48" i="12"/>
  <c r="E53" i="12" s="1"/>
  <c r="J48" i="12"/>
  <c r="E49" i="12"/>
  <c r="H49" i="12"/>
  <c r="I49" i="12"/>
  <c r="J49" i="12"/>
  <c r="E50" i="12"/>
  <c r="E51" i="12"/>
  <c r="E52" i="12"/>
  <c r="J52" i="12"/>
  <c r="C53" i="12"/>
  <c r="J58" i="12" s="1"/>
  <c r="D53" i="12"/>
  <c r="J53" i="12"/>
  <c r="J54" i="12"/>
  <c r="J55" i="12"/>
  <c r="E56" i="12"/>
  <c r="H56" i="12"/>
  <c r="I56" i="12"/>
  <c r="J56" i="12"/>
  <c r="E57" i="12"/>
  <c r="E58" i="12"/>
  <c r="E59" i="12"/>
  <c r="E60" i="12"/>
  <c r="E63" i="12" s="1"/>
  <c r="E61" i="12"/>
  <c r="E62" i="12"/>
  <c r="C63" i="12"/>
  <c r="D63" i="12"/>
  <c r="J62" i="12" l="1"/>
  <c r="J6" i="12"/>
  <c r="J4" i="12"/>
  <c r="J8" i="12" l="1"/>
</calcChain>
</file>

<file path=xl/sharedStrings.xml><?xml version="1.0" encoding="utf-8"?>
<sst xmlns="http://schemas.openxmlformats.org/spreadsheetml/2006/main" count="197" uniqueCount="88">
  <si>
    <t>DOMINGO</t>
  </si>
  <si>
    <t>SEGUNDA</t>
  </si>
  <si>
    <t>TERÇA</t>
  </si>
  <si>
    <t>QUARTA</t>
  </si>
  <si>
    <t>QUINTA</t>
  </si>
  <si>
    <t>SEXTA</t>
  </si>
  <si>
    <t>SÁBADO</t>
  </si>
  <si>
    <t>OBSERVAÇÕES</t>
  </si>
  <si>
    <t>TAREFAS</t>
  </si>
  <si>
    <t>ANOTAÇÕES</t>
  </si>
  <si>
    <t>Total</t>
  </si>
  <si>
    <t>DIFERENÇA TOTAL</t>
  </si>
  <si>
    <t>Outros</t>
  </si>
  <si>
    <t>Impostos ou taxas da organização</t>
  </si>
  <si>
    <t>CUSTO REAL TOTAL</t>
  </si>
  <si>
    <t>Academia</t>
  </si>
  <si>
    <t>Lavagem a seco</t>
  </si>
  <si>
    <t>CUSTO TOTAL PROJETADO</t>
  </si>
  <si>
    <t>Vestuário</t>
  </si>
  <si>
    <t>Cabelo/unhas</t>
  </si>
  <si>
    <t>Médico</t>
  </si>
  <si>
    <t>Diferença</t>
  </si>
  <si>
    <t>Custo Real</t>
  </si>
  <si>
    <t>Custo Projetado</t>
  </si>
  <si>
    <t>CUIDADOS PESSOAIS</t>
  </si>
  <si>
    <t>Pagamentos em garantia ou julgamento</t>
  </si>
  <si>
    <t>Pensão</t>
  </si>
  <si>
    <t>Advogado</t>
  </si>
  <si>
    <t>LEGAL</t>
  </si>
  <si>
    <t>Brinquedos</t>
  </si>
  <si>
    <t>Aparência</t>
  </si>
  <si>
    <t>Caridade 3</t>
  </si>
  <si>
    <t>Alimentação</t>
  </si>
  <si>
    <t>Caridade 2</t>
  </si>
  <si>
    <t>ANIMAIS DE ESTIMAÇÃO</t>
  </si>
  <si>
    <t>Caridade 1</t>
  </si>
  <si>
    <t>PRESENTES E DOAÇÕES</t>
  </si>
  <si>
    <t>Jantar fora</t>
  </si>
  <si>
    <t>Comestíveis</t>
  </si>
  <si>
    <t>Conta de investimento</t>
  </si>
  <si>
    <t>ALIMENTAÇÃO</t>
  </si>
  <si>
    <t>Conta de aposentadoria</t>
  </si>
  <si>
    <t>ECONOMIAS OU INVESTIMENTOS</t>
  </si>
  <si>
    <t>Duração</t>
  </si>
  <si>
    <t>Integridade</t>
  </si>
  <si>
    <t>Local</t>
  </si>
  <si>
    <t>Casa</t>
  </si>
  <si>
    <t>Estado</t>
  </si>
  <si>
    <t>SEGURO</t>
  </si>
  <si>
    <t>Federal</t>
  </si>
  <si>
    <t>IMPOSTOS</t>
  </si>
  <si>
    <t>Manutenção</t>
  </si>
  <si>
    <t>Combustível</t>
  </si>
  <si>
    <t>Cartão de crédito</t>
  </si>
  <si>
    <t>Licenciamento</t>
  </si>
  <si>
    <t>Seguro</t>
  </si>
  <si>
    <t>Tarifa de ônibus/táxi</t>
  </si>
  <si>
    <t>Estudante</t>
  </si>
  <si>
    <t>Pagamento de veículo</t>
  </si>
  <si>
    <t>Pessoal</t>
  </si>
  <si>
    <t>TRANSPORTE</t>
  </si>
  <si>
    <t>EMPRÉSTIMOS</t>
  </si>
  <si>
    <t>Suprimentos</t>
  </si>
  <si>
    <t>Manutenção ou consertos</t>
  </si>
  <si>
    <t>Remoção de lixo</t>
  </si>
  <si>
    <t>Teatro</t>
  </si>
  <si>
    <t>Cabo</t>
  </si>
  <si>
    <t>Eventos Esportivos</t>
  </si>
  <si>
    <t>Água e esgoto</t>
  </si>
  <si>
    <t>Shows</t>
  </si>
  <si>
    <t>Gasolina</t>
  </si>
  <si>
    <t>Filmes</t>
  </si>
  <si>
    <t>Eletricidade</t>
  </si>
  <si>
    <t>CDs</t>
  </si>
  <si>
    <t>Telefone</t>
  </si>
  <si>
    <t>Vídeo/DVD</t>
  </si>
  <si>
    <t>Hipoteca ou aluguel</t>
  </si>
  <si>
    <t>ENTRETENIMENTO</t>
  </si>
  <si>
    <t>MORADIA</t>
  </si>
  <si>
    <t>Receita Mensal Total</t>
  </si>
  <si>
    <t>DIFERENÇA (Real menos projetada)</t>
  </si>
  <si>
    <t>Receita extra</t>
  </si>
  <si>
    <t>Receita 1</t>
  </si>
  <si>
    <t>RECEITA MENSAL REAL</t>
  </si>
  <si>
    <t>SALDO REAL (Receita real menos despesas)</t>
  </si>
  <si>
    <t>SALDO PROJETADO (Receita projetada menos despesas)</t>
  </si>
  <si>
    <t>RECEITA MENSAL PROJETADA</t>
  </si>
  <si>
    <t>Orçamento Mensal 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</si>
</sst>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_);[Red]\(&quot;R$&quot;#,##0\)"/>
    <numFmt numFmtId="165" formatCode="&quot;R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26"/>
      <color indexed="63"/>
      <name val="Calibri Light"/>
      <family val="1"/>
      <scheme val="major"/>
    </font>
    <font>
      <sz val="30"/>
      <color indexed="6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5"/>
      </patternFill>
    </fill>
    <fill>
      <patternFill patternType="solid">
        <fgColor indexed="9"/>
        <bgColor auto="1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rgb="FFFF3399"/>
      </top>
      <bottom/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 style="medium">
        <color theme="1" tint="0.14999847407452621"/>
      </left>
      <right style="medium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/>
      <top style="medium">
        <color theme="1" tint="0.14999847407452621"/>
      </top>
      <bottom/>
      <diagonal/>
    </border>
    <border>
      <left/>
      <right/>
      <top style="medium">
        <color theme="1" tint="0.14999847407452621"/>
      </top>
      <bottom/>
      <diagonal/>
    </border>
    <border>
      <left/>
      <right style="medium">
        <color theme="1" tint="0.14999847407452621"/>
      </right>
      <top style="medium">
        <color theme="1" tint="0.14999847407452621"/>
      </top>
      <bottom/>
      <diagonal/>
    </border>
    <border>
      <left style="medium">
        <color theme="1" tint="0.14999847407452621"/>
      </left>
      <right/>
      <top/>
      <bottom/>
      <diagonal/>
    </border>
    <border>
      <left/>
      <right style="medium">
        <color theme="1" tint="0.14999847407452621"/>
      </right>
      <top/>
      <bottom style="thin">
        <color theme="0" tint="-0.14996795556505021"/>
      </bottom>
      <diagonal/>
    </border>
    <border>
      <left/>
      <right style="medium">
        <color theme="1" tint="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1" tint="0.14999847407452621"/>
      </right>
      <top style="thin">
        <color theme="0" tint="-0.14996795556505021"/>
      </top>
      <bottom style="thin">
        <color theme="0" tint="-0.14993743705557422"/>
      </bottom>
      <diagonal/>
    </border>
    <border>
      <left style="medium">
        <color theme="1" tint="0.14999847407452621"/>
      </left>
      <right/>
      <top/>
      <bottom style="medium">
        <color theme="1" tint="0.14999847407452621"/>
      </bottom>
      <diagonal/>
    </border>
    <border>
      <left/>
      <right/>
      <top/>
      <bottom style="medium">
        <color theme="1" tint="0.14999847407452621"/>
      </bottom>
      <diagonal/>
    </border>
    <border>
      <left/>
      <right style="medium">
        <color theme="1" tint="0.14999847407452621"/>
      </right>
      <top/>
      <bottom style="medium">
        <color theme="1" tint="0.14999847407452621"/>
      </bottom>
      <diagonal/>
    </border>
    <border>
      <left/>
      <right style="medium">
        <color theme="1" tint="0.14999847407452621"/>
      </right>
      <top style="medium">
        <color theme="1" tint="0.14999847407452621"/>
      </top>
      <bottom style="thin">
        <color theme="0" tint="-0.14996795556505021"/>
      </bottom>
      <diagonal/>
    </border>
    <border>
      <left/>
      <right style="medium">
        <color theme="1" tint="0.14999847407452621"/>
      </right>
      <top style="thin">
        <color theme="0" tint="-0.14996795556505021"/>
      </top>
      <bottom style="medium">
        <color theme="1" tint="0.149998474074526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medium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/>
      <top style="medium">
        <color theme="1" tint="0.14999847407452621"/>
      </top>
      <bottom style="medium">
        <color theme="1" tint="0.14999847407452621"/>
      </bottom>
      <diagonal/>
    </border>
    <border>
      <left/>
      <right/>
      <top style="medium">
        <color theme="1" tint="0.14999847407452621"/>
      </top>
      <bottom style="medium">
        <color theme="1" tint="0.14999847407452621"/>
      </bottom>
      <diagonal/>
    </border>
    <border>
      <left/>
      <right/>
      <top style="thin">
        <color theme="0" tint="-0.14996795556505021"/>
      </top>
      <bottom style="medium">
        <color theme="1" tint="0.14999847407452621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 tint="0.14999847407452621"/>
      </top>
      <bottom/>
      <diagonal/>
    </border>
    <border>
      <left/>
      <right/>
      <top style="thin">
        <color theme="1" tint="0.14999847407452621"/>
      </top>
      <bottom/>
      <diagonal/>
    </border>
    <border>
      <left/>
      <right style="medium">
        <color indexed="64"/>
      </right>
      <top style="thin">
        <color theme="1" tint="0.14999847407452621"/>
      </top>
      <bottom/>
      <diagonal/>
    </border>
    <border>
      <left style="medium">
        <color theme="1" tint="0.14999847407452621"/>
      </left>
      <right/>
      <top style="medium">
        <color theme="1" tint="0.14999847407452621"/>
      </top>
      <bottom style="medium">
        <color indexed="64"/>
      </bottom>
      <diagonal/>
    </border>
    <border>
      <left/>
      <right style="medium">
        <color indexed="64"/>
      </right>
      <top style="medium">
        <color theme="1" tint="0.14999847407452621"/>
      </top>
      <bottom style="medium">
        <color indexed="64"/>
      </bottom>
      <diagonal/>
    </border>
    <border>
      <left style="medium">
        <color indexed="64"/>
      </left>
      <right/>
      <top style="medium">
        <color theme="1" tint="0.14999847407452621"/>
      </top>
      <bottom style="thin">
        <color theme="0" tint="-0.14996795556505021"/>
      </bottom>
      <diagonal/>
    </border>
    <border>
      <left/>
      <right/>
      <top style="medium">
        <color theme="1" tint="0.14999847407452621"/>
      </top>
      <bottom style="thin">
        <color theme="0" tint="-0.14996795556505021"/>
      </bottom>
      <diagonal/>
    </border>
    <border>
      <left/>
      <right/>
      <top/>
      <bottom style="thin">
        <color auto="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0.39994506668294322"/>
      </left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3" fillId="0" borderId="0"/>
  </cellStyleXfs>
  <cellXfs count="117">
    <xf numFmtId="0" fontId="0" fillId="0" borderId="0" xfId="0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/>
    <xf numFmtId="0" fontId="1" fillId="4" borderId="33" xfId="0" applyFont="1" applyFill="1" applyBorder="1" applyAlignment="1">
      <alignment horizontal="center"/>
    </xf>
    <xf numFmtId="0" fontId="0" fillId="0" borderId="34" xfId="0" applyBorder="1"/>
    <xf numFmtId="0" fontId="1" fillId="4" borderId="35" xfId="0" applyFont="1" applyFill="1" applyBorder="1" applyAlignment="1">
      <alignment horizontal="center"/>
    </xf>
    <xf numFmtId="0" fontId="0" fillId="0" borderId="36" xfId="0" applyBorder="1"/>
    <xf numFmtId="0" fontId="0" fillId="0" borderId="0" xfId="0" applyBorder="1"/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5" borderId="39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6" borderId="0" xfId="0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3" fillId="0" borderId="0" xfId="1"/>
    <xf numFmtId="164" fontId="4" fillId="2" borderId="49" xfId="1" applyNumberFormat="1" applyFont="1" applyFill="1" applyBorder="1" applyAlignment="1">
      <alignment horizontal="right" vertical="center"/>
    </xf>
    <xf numFmtId="0" fontId="4" fillId="7" borderId="49" xfId="1" applyFont="1" applyFill="1" applyBorder="1" applyAlignment="1">
      <alignment horizontal="left" vertical="center" shrinkToFit="1"/>
    </xf>
    <xf numFmtId="0" fontId="5" fillId="0" borderId="0" xfId="1" applyFont="1" applyAlignment="1">
      <alignment horizontal="left" vertical="center"/>
    </xf>
    <xf numFmtId="165" fontId="6" fillId="0" borderId="50" xfId="1" applyNumberFormat="1" applyFont="1" applyBorder="1"/>
    <xf numFmtId="165" fontId="6" fillId="0" borderId="51" xfId="1" applyNumberFormat="1" applyFont="1" applyBorder="1"/>
    <xf numFmtId="0" fontId="6" fillId="0" borderId="52" xfId="1" applyFont="1" applyBorder="1"/>
    <xf numFmtId="165" fontId="6" fillId="0" borderId="50" xfId="1" applyNumberFormat="1" applyFont="1" applyBorder="1" applyAlignment="1">
      <alignment horizontal="right" vertical="center"/>
    </xf>
    <xf numFmtId="0" fontId="6" fillId="0" borderId="52" xfId="1" applyFont="1" applyBorder="1" applyAlignment="1">
      <alignment shrinkToFit="1"/>
    </xf>
    <xf numFmtId="0" fontId="5" fillId="0" borderId="53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50" xfId="1" applyFont="1" applyBorder="1"/>
    <xf numFmtId="0" fontId="6" fillId="0" borderId="51" xfId="1" applyFont="1" applyBorder="1"/>
    <xf numFmtId="0" fontId="6" fillId="0" borderId="0" xfId="1" applyFont="1" applyAlignment="1">
      <alignment horizontal="left" vertical="center"/>
    </xf>
    <xf numFmtId="165" fontId="7" fillId="0" borderId="51" xfId="1" applyNumberFormat="1" applyFont="1" applyBorder="1"/>
    <xf numFmtId="0" fontId="7" fillId="0" borderId="0" xfId="1" applyFont="1" applyAlignment="1">
      <alignment horizontal="left" vertical="center" wrapText="1"/>
    </xf>
    <xf numFmtId="164" fontId="4" fillId="8" borderId="0" xfId="1" applyNumberFormat="1" applyFont="1" applyFill="1" applyAlignment="1">
      <alignment horizontal="center" vertical="center"/>
    </xf>
    <xf numFmtId="0" fontId="4" fillId="8" borderId="0" xfId="1" applyFont="1" applyFill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164" fontId="4" fillId="8" borderId="0" xfId="1" applyNumberFormat="1" applyFont="1" applyFill="1" applyAlignment="1">
      <alignment horizontal="left" vertical="center"/>
    </xf>
    <xf numFmtId="0" fontId="5" fillId="8" borderId="0" xfId="1" applyFont="1" applyFill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164" fontId="4" fillId="2" borderId="49" xfId="1" applyNumberFormat="1" applyFont="1" applyFill="1" applyBorder="1" applyAlignment="1">
      <alignment horizontal="right" vertical="center"/>
    </xf>
    <xf numFmtId="0" fontId="4" fillId="2" borderId="54" xfId="1" applyFont="1" applyFill="1" applyBorder="1" applyAlignment="1">
      <alignment horizontal="left" vertical="center" wrapText="1"/>
    </xf>
    <xf numFmtId="0" fontId="4" fillId="2" borderId="55" xfId="1" applyFont="1" applyFill="1" applyBorder="1" applyAlignment="1">
      <alignment horizontal="left" vertical="center" wrapText="1"/>
    </xf>
    <xf numFmtId="0" fontId="4" fillId="7" borderId="56" xfId="1" applyFont="1" applyFill="1" applyBorder="1" applyAlignment="1">
      <alignment horizontal="left" vertical="center" shrinkToFit="1"/>
    </xf>
    <xf numFmtId="164" fontId="5" fillId="7" borderId="49" xfId="1" applyNumberFormat="1" applyFont="1" applyFill="1" applyBorder="1" applyAlignment="1">
      <alignment horizontal="right" vertical="center"/>
    </xf>
    <xf numFmtId="0" fontId="4" fillId="7" borderId="54" xfId="1" applyFont="1" applyFill="1" applyBorder="1" applyAlignment="1">
      <alignment horizontal="left" vertical="center" wrapText="1"/>
    </xf>
    <xf numFmtId="0" fontId="4" fillId="7" borderId="55" xfId="1" applyFont="1" applyFill="1" applyBorder="1" applyAlignment="1">
      <alignment horizontal="left" vertical="center" wrapText="1"/>
    </xf>
    <xf numFmtId="0" fontId="4" fillId="7" borderId="57" xfId="1" applyFont="1" applyFill="1" applyBorder="1" applyAlignment="1">
      <alignment horizontal="left" vertical="center" shrinkToFit="1"/>
    </xf>
    <xf numFmtId="0" fontId="4" fillId="7" borderId="58" xfId="1" applyFont="1" applyFill="1" applyBorder="1" applyAlignment="1">
      <alignment horizontal="left" vertical="center" shrinkToFit="1"/>
    </xf>
    <xf numFmtId="0" fontId="5" fillId="8" borderId="0" xfId="1" applyFont="1" applyFill="1" applyAlignment="1">
      <alignment horizontal="left" vertical="center"/>
    </xf>
    <xf numFmtId="0" fontId="4" fillId="8" borderId="0" xfId="1" applyFont="1" applyFill="1" applyAlignment="1">
      <alignment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8" fillId="0" borderId="0" xfId="1" applyFont="1" applyAlignment="1">
      <alignment vertical="center"/>
    </xf>
    <xf numFmtId="0" fontId="5" fillId="0" borderId="0" xfId="1" applyFont="1" applyAlignment="1">
      <alignment horizontal="left"/>
    </xf>
    <xf numFmtId="0" fontId="9" fillId="0" borderId="0" xfId="1" applyFont="1" applyAlignment="1">
      <alignment horizontal="left" wrapText="1"/>
    </xf>
  </cellXfs>
  <cellStyles count="2">
    <cellStyle name="Normal" xfId="0" builtinId="0"/>
    <cellStyle name="Normal 2" xfId="1" xr:uid="{8C919487-3206-414D-AD60-0A72D70443E8}"/>
  </cellStyles>
  <dxfs count="144"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ge\r\a\l"/>
      <fill>
        <patternFill patternType="none">
          <fgColor indexed="64"/>
          <bgColor indexed="65"/>
        </patternFill>
      </fill>
    </dxf>
    <dxf>
      <font>
        <b/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Calibri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numFmt numFmtId="168" formatCode="\$#,##0.00"/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ge\r\a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ge\r\a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ge\r\a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ge\r\a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ge\r\a\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945e93ea8a67134/&#193;rea%20de%20Trabalho/modelos-planner-para-impressa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 EASY"/>
      <sheetName val="Modelo 1"/>
      <sheetName val="Modelo 2"/>
      <sheetName val="Modelo 3"/>
      <sheetName val="Modelo 4"/>
      <sheetName val="Modelo 5"/>
      <sheetName val="Modelo 6"/>
      <sheetName val="Modelo 7"/>
      <sheetName val="Me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JANEIRO</v>
          </cell>
        </row>
        <row r="2">
          <cell r="A2" t="str">
            <v>FEVEREIRO</v>
          </cell>
        </row>
        <row r="3">
          <cell r="A3" t="str">
            <v>MARÇO</v>
          </cell>
        </row>
        <row r="4">
          <cell r="A4" t="str">
            <v>ABRIL</v>
          </cell>
        </row>
        <row r="5">
          <cell r="A5" t="str">
            <v>MAIO</v>
          </cell>
        </row>
        <row r="6">
          <cell r="A6" t="str">
            <v>JUNHO</v>
          </cell>
        </row>
        <row r="7">
          <cell r="A7" t="str">
            <v>JULHO</v>
          </cell>
        </row>
        <row r="8">
          <cell r="A8" t="str">
            <v>AGOSTO</v>
          </cell>
        </row>
        <row r="9">
          <cell r="A9" t="str">
            <v>SETEMBRO</v>
          </cell>
        </row>
        <row r="10">
          <cell r="A10" t="str">
            <v>OUTUBRO</v>
          </cell>
        </row>
        <row r="11">
          <cell r="A11" t="str">
            <v>NOVEMBRO</v>
          </cell>
        </row>
        <row r="12">
          <cell r="A12" t="str">
            <v>DEZEMBRO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36EDAD-78F0-4E89-AE3E-82451C0B46AB}" name="Tabela1" displayName="Tabela1" ref="B11:E22" totalsRowCount="1" headerRowDxfId="143" dataDxfId="142" totalsRowDxfId="141" tableBorderDxfId="140">
  <autoFilter ref="B11:E21" xr:uid="{00000000-0009-0000-0100-000001000000}"/>
  <tableColumns count="4">
    <tableColumn id="1" xr3:uid="{00000000-0010-0000-0000-000001000000}" name="MORADIA" totalsRowLabel="Total" dataDxfId="138" totalsRowDxfId="139"/>
    <tableColumn id="2" xr3:uid="{00000000-0010-0000-0000-000002000000}" name="Custo Projetado" totalsRowFunction="sum" dataDxfId="136" totalsRowDxfId="137"/>
    <tableColumn id="3" xr3:uid="{00000000-0010-0000-0000-000003000000}" name="Custo Real" totalsRowFunction="sum" dataDxfId="134" totalsRowDxfId="135"/>
    <tableColumn id="4" xr3:uid="{00000000-0010-0000-0000-000004000000}" name="Diferença" totalsRowFunction="sum" dataDxfId="132" totalsRowDxfId="133">
      <calculatedColumnFormula>Tabela1[[#This Row],[Custo Projetado]]-Tabela1[[#This Row],[Custo Real]]</calculatedColumnFormula>
    </tableColumn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49F9816-8F02-49B4-B6F6-5A725088CC74}" name="Tabela10" displayName="Tabela10" ref="G39:J43" totalsRowCount="1" headerRowDxfId="35" dataDxfId="34" totalsRowDxfId="33" tableBorderDxfId="32">
  <autoFilter ref="G39:J42" xr:uid="{00000000-0009-0000-0100-00000A000000}"/>
  <tableColumns count="4">
    <tableColumn id="1" xr3:uid="{00000000-0010-0000-0900-000001000000}" name="ECONOMIAS OU INVESTIMENTOS" totalsRowLabel="Total" dataDxfId="30" totalsRowDxfId="31"/>
    <tableColumn id="2" xr3:uid="{00000000-0010-0000-0900-000002000000}" name="Custo Projetado" totalsRowFunction="sum" dataDxfId="28" totalsRowDxfId="29"/>
    <tableColumn id="3" xr3:uid="{00000000-0010-0000-0900-000003000000}" name="Custo Real" totalsRowFunction="sum" dataDxfId="26" totalsRowDxfId="27"/>
    <tableColumn id="4" xr3:uid="{00000000-0010-0000-0900-000004000000}" name="Diferença" totalsRowFunction="sum" dataDxfId="24" totalsRowDxfId="25">
      <calculatedColumnFormula>Tabela10[[#This Row],[Custo Projetado]]-Tabela10[[#This Row],[Custo Real]]</calculatedColumnFormula>
    </tableColumn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BB08642-C46A-4542-8FE0-03B67C9DC2BD}" name="Tabela7" displayName="Tabela7" ref="B55:E63" totalsRowCount="1" headerRowDxfId="23" dataDxfId="22" totalsRowDxfId="21" tableBorderDxfId="20">
  <autoFilter ref="B55:E62" xr:uid="{00000000-0009-0000-0100-000007000000}"/>
  <tableColumns count="4">
    <tableColumn id="1" xr3:uid="{00000000-0010-0000-0A00-000001000000}" name="CUIDADOS PESSOAIS" totalsRowLabel="Total" dataDxfId="18" totalsRowDxfId="19"/>
    <tableColumn id="2" xr3:uid="{00000000-0010-0000-0A00-000002000000}" name="Custo Projetado" totalsRowFunction="sum" dataDxfId="16" totalsRowDxfId="17"/>
    <tableColumn id="3" xr3:uid="{00000000-0010-0000-0A00-000003000000}" name="Custo Real" totalsRowFunction="sum" dataDxfId="14" totalsRowDxfId="15"/>
    <tableColumn id="4" xr3:uid="{00000000-0010-0000-0A00-000004000000}" name="Diferença" totalsRowFunction="sum" dataDxfId="12" totalsRowDxfId="13">
      <calculatedColumnFormula>Tabela7[[#This Row],[Custo Projetado]]-Tabela7[[#This Row],[Custo Real]]</calculatedColumnFormula>
    </tableColumn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6DFE376-455F-4733-AC98-ABF154249FC8}" name="Tabela2" displayName="Tabela2" ref="G11:J21" totalsRowCount="1" headerRowDxfId="11" dataDxfId="10" totalsRowDxfId="9" tableBorderDxfId="8">
  <autoFilter ref="G11:J20" xr:uid="{00000000-0009-0000-0100-000002000000}"/>
  <tableColumns count="4">
    <tableColumn id="1" xr3:uid="{00000000-0010-0000-0B00-000001000000}" name="ENTRETENIMENTO" totalsRowLabel="Total" dataDxfId="6" totalsRowDxfId="7"/>
    <tableColumn id="2" xr3:uid="{00000000-0010-0000-0B00-000002000000}" name="Custo Projetado" totalsRowFunction="sum" dataDxfId="4" totalsRowDxfId="5"/>
    <tableColumn id="3" xr3:uid="{00000000-0010-0000-0B00-000003000000}" name="Custo Real" totalsRowFunction="sum" dataDxfId="2" totalsRowDxfId="3"/>
    <tableColumn id="4" xr3:uid="{00000000-0010-0000-0B00-000004000000}" name="Diferença" totalsRowFunction="sum" dataDxfId="0" totalsRowDxfId="1">
      <calculatedColumnFormula>Tabela2[[#This Row],[Custo Projetado]]-Tabela2[[#This Row],[Custo Real]]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068A638-9371-497A-ACBB-9109C34B34EE}" name="Tabela4" displayName="Tabela4" ref="B34:E39" totalsRowCount="1" headerRowDxfId="131" dataDxfId="130" totalsRowDxfId="129" tableBorderDxfId="128">
  <autoFilter ref="B34:E38" xr:uid="{00000000-0009-0000-0100-000004000000}"/>
  <tableColumns count="4">
    <tableColumn id="1" xr3:uid="{00000000-0010-0000-0100-000001000000}" name="SEGURO" totalsRowLabel="Total" dataDxfId="126" totalsRowDxfId="127"/>
    <tableColumn id="2" xr3:uid="{00000000-0010-0000-0100-000002000000}" name="Custo Projetado" totalsRowFunction="sum" dataDxfId="124" totalsRowDxfId="125"/>
    <tableColumn id="3" xr3:uid="{00000000-0010-0000-0100-000003000000}" name="Custo Real" totalsRowFunction="sum" dataDxfId="122" totalsRowDxfId="123"/>
    <tableColumn id="4" xr3:uid="{00000000-0010-0000-0100-000004000000}" name="Diferença" totalsRowFunction="sum" dataDxfId="120" totalsRowDxfId="121">
      <calculatedColumnFormula>Tabela4[[#This Row],[Custo Projetado]]-Tabela4[[#This Row],[Custo Real]]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A834676-7FF9-4F97-BDDF-19E4AACA7052}" name="Tabela12" displayName="Tabela12" ref="G51:J56" totalsRowCount="1" headerRowDxfId="119" dataDxfId="118" totalsRowDxfId="117" tableBorderDxfId="116">
  <autoFilter ref="G51:J55" xr:uid="{00000000-0009-0000-0100-00000C000000}"/>
  <tableColumns count="4">
    <tableColumn id="1" xr3:uid="{00000000-0010-0000-0200-000001000000}" name="LEGAL" totalsRowLabel="Total" dataDxfId="114" totalsRowDxfId="115"/>
    <tableColumn id="2" xr3:uid="{00000000-0010-0000-0200-000002000000}" name="Custo Projetado" totalsRowFunction="sum" dataDxfId="112" totalsRowDxfId="113"/>
    <tableColumn id="3" xr3:uid="{00000000-0010-0000-0200-000003000000}" name="Custo Real" totalsRowFunction="sum" dataDxfId="110" totalsRowDxfId="111"/>
    <tableColumn id="4" xr3:uid="{00000000-0010-0000-0200-000004000000}" name="Diferença" totalsRowFunction="sum" dataDxfId="108" totalsRowDxfId="109">
      <calculatedColumnFormula>Tabela12[[#This Row],[Custo Projetado]]-Tabela12[[#This Row],[Custo Real]]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2AB078A-2BEA-40CB-8C80-B72DA69A28BB}" name="Tabela6" displayName="Tabela6" ref="B47:E53" totalsRowCount="1" headerRowDxfId="107" dataDxfId="106" totalsRowDxfId="105" tableBorderDxfId="104">
  <autoFilter ref="B47:E52" xr:uid="{00000000-0009-0000-0100-000006000000}"/>
  <tableColumns count="4">
    <tableColumn id="1" xr3:uid="{00000000-0010-0000-0300-000001000000}" name="ANIMAIS DE ESTIMAÇÃO" totalsRowLabel="Total" dataDxfId="102" totalsRowDxfId="103"/>
    <tableColumn id="2" xr3:uid="{00000000-0010-0000-0300-000002000000}" name="Custo Projetado" totalsRowFunction="sum" dataDxfId="100" totalsRowDxfId="101"/>
    <tableColumn id="3" xr3:uid="{00000000-0010-0000-0300-000003000000}" name="Custo Real" totalsRowFunction="sum" dataDxfId="98" totalsRowDxfId="99"/>
    <tableColumn id="4" xr3:uid="{00000000-0010-0000-0300-000004000000}" name="Diferença" totalsRowFunction="sum" dataDxfId="96" totalsRowDxfId="97">
      <calculatedColumnFormula>Tabela6[[#This Row],[Custo Projetado]]-Tabela6[[#This Row],[Custo Real]]</calculatedColumnFormula>
    </tableColumn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A7B840E-1F6C-4491-9C85-A43043B72C03}" name="Tabela11" displayName="Tabela11" ref="G45:J49" totalsRowCount="1" headerRowDxfId="95" dataDxfId="94" totalsRowDxfId="93" tableBorderDxfId="92">
  <autoFilter ref="G45:J48" xr:uid="{00000000-0009-0000-0100-00000B000000}"/>
  <tableColumns count="4">
    <tableColumn id="1" xr3:uid="{00000000-0010-0000-0400-000001000000}" name="PRESENTES E DOAÇÕES" totalsRowLabel="Total" dataDxfId="90" totalsRowDxfId="91"/>
    <tableColumn id="2" xr3:uid="{00000000-0010-0000-0400-000002000000}" name="Custo Projetado" totalsRowFunction="sum" dataDxfId="88" totalsRowDxfId="89"/>
    <tableColumn id="3" xr3:uid="{00000000-0010-0000-0400-000003000000}" name="Custo Real" totalsRowFunction="sum" dataDxfId="86" totalsRowDxfId="87"/>
    <tableColumn id="4" xr3:uid="{00000000-0010-0000-0400-000004000000}" name="Diferença" totalsRowFunction="sum" dataDxfId="84" totalsRowDxfId="85">
      <calculatedColumnFormula>Tabela11[[#This Row],[Custo Projetado]]-Tabela11[[#This Row],[Custo Real]]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28CA7CA-D682-4A61-BAB7-55F48DF8EE11}" name="Tabela5" displayName="Tabela5" ref="B41:E45" totalsRowCount="1" headerRowDxfId="83" dataDxfId="82" totalsRowDxfId="81" tableBorderDxfId="80">
  <autoFilter ref="B41:E44" xr:uid="{00000000-0009-0000-0100-000005000000}"/>
  <tableColumns count="4">
    <tableColumn id="1" xr3:uid="{00000000-0010-0000-0500-000001000000}" name="ALIMENTAÇÃO" totalsRowLabel="Total" dataDxfId="78" totalsRowDxfId="79"/>
    <tableColumn id="2" xr3:uid="{00000000-0010-0000-0500-000002000000}" name="Custo Projetado" totalsRowFunction="sum" dataDxfId="76" totalsRowDxfId="77"/>
    <tableColumn id="3" xr3:uid="{00000000-0010-0000-0500-000003000000}" name="Custo Real" totalsRowFunction="sum" dataDxfId="74" totalsRowDxfId="75"/>
    <tableColumn id="4" xr3:uid="{00000000-0010-0000-0500-000004000000}" name="Diferença" totalsRowFunction="sum" dataDxfId="72" totalsRowDxfId="73">
      <calculatedColumnFormula>Tabela5[[#This Row],[Custo Projetado]]-Tabela5[[#This Row],[Custo Real]]</calculatedColumnFormula>
    </tableColumn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8DFD1F6-D39F-4095-8661-BA6159762824}" name="Tabela9" displayName="Tabela9" ref="G32:J37" totalsRowCount="1" headerRowDxfId="71" dataDxfId="70" totalsRowDxfId="69" tableBorderDxfId="68">
  <autoFilter ref="G32:J36" xr:uid="{00000000-0009-0000-0100-000009000000}"/>
  <tableColumns count="4">
    <tableColumn id="1" xr3:uid="{00000000-0010-0000-0600-000001000000}" name="IMPOSTOS" totalsRowLabel="Total" dataDxfId="66" totalsRowDxfId="67"/>
    <tableColumn id="2" xr3:uid="{00000000-0010-0000-0600-000002000000}" name="Custo Projetado" totalsRowFunction="sum" dataDxfId="64" totalsRowDxfId="65"/>
    <tableColumn id="3" xr3:uid="{00000000-0010-0000-0600-000003000000}" name="Custo Real" totalsRowFunction="sum" dataDxfId="62" totalsRowDxfId="63"/>
    <tableColumn id="4" xr3:uid="{00000000-0010-0000-0600-000004000000}" name="Diferença" totalsRowFunction="sum" dataDxfId="60" totalsRowDxfId="61">
      <calculatedColumnFormula>Tabela9[[#This Row],[Custo Projetado]]-Tabela9[[#This Row],[Custo Real]]</calculatedColumnFormula>
    </tableColumn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76AD23B-7EA4-42AB-A44E-2492FD51FBEE}" name="Tabela3" displayName="Tabela3" ref="B24:E32" totalsRowCount="1" headerRowDxfId="59" dataDxfId="58" totalsRowDxfId="57" tableBorderDxfId="56">
  <autoFilter ref="B24:E31" xr:uid="{00000000-0009-0000-0100-000003000000}"/>
  <tableColumns count="4">
    <tableColumn id="1" xr3:uid="{00000000-0010-0000-0700-000001000000}" name="TRANSPORTE" totalsRowLabel="Total" dataDxfId="54" totalsRowDxfId="55"/>
    <tableColumn id="2" xr3:uid="{00000000-0010-0000-0700-000002000000}" name="Custo Projetado" totalsRowFunction="sum" dataDxfId="52" totalsRowDxfId="53"/>
    <tableColumn id="3" xr3:uid="{00000000-0010-0000-0700-000003000000}" name="Custo Real" totalsRowFunction="sum" dataDxfId="50" totalsRowDxfId="51"/>
    <tableColumn id="4" xr3:uid="{00000000-0010-0000-0700-000004000000}" name="Diferença" totalsRowFunction="sum" dataDxfId="48" totalsRowDxfId="49">
      <calculatedColumnFormula>Tabela3[[#This Row],[Custo Projetado]]-Tabela3[[#This Row],[Custo Real]]</calculatedColumnFormula>
    </tableColumn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A51E6C8-3B16-4FA9-87DF-70CB5D554254}" name="Tabela8" displayName="Tabela8" ref="G23:J30" totalsRowCount="1" headerRowDxfId="47" dataDxfId="46" totalsRowDxfId="45" tableBorderDxfId="44">
  <autoFilter ref="G23:J29" xr:uid="{00000000-0009-0000-0100-000008000000}"/>
  <tableColumns count="4">
    <tableColumn id="1" xr3:uid="{00000000-0010-0000-0800-000001000000}" name="EMPRÉSTIMOS" totalsRowLabel="Total" dataDxfId="42" totalsRowDxfId="43"/>
    <tableColumn id="2" xr3:uid="{00000000-0010-0000-0800-000002000000}" name="Custo Projetado" totalsRowFunction="sum" dataDxfId="40" totalsRowDxfId="41"/>
    <tableColumn id="3" xr3:uid="{00000000-0010-0000-0800-000003000000}" name="Custo Real" totalsRowFunction="sum" dataDxfId="38" totalsRowDxfId="39"/>
    <tableColumn id="4" xr3:uid="{00000000-0010-0000-0800-000004000000}" name="Diferença" totalsRowFunction="sum" dataDxfId="36" totalsRowDxfId="37">
      <calculatedColumnFormula>Tabela8[[#This Row],[Custo Projetado]]-Tabela8[[#This Row],[Custo Real]]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4E32C-7880-4EC3-A9A1-9988D71673C2}">
  <dimension ref="B1:R48"/>
  <sheetViews>
    <sheetView showGridLines="0" showRowColHeaders="0" tabSelected="1" zoomScale="80" zoomScaleNormal="80" workbookViewId="0">
      <selection activeCell="V25" sqref="V25"/>
    </sheetView>
  </sheetViews>
  <sheetFormatPr defaultRowHeight="15" x14ac:dyDescent="0.25"/>
  <cols>
    <col min="1" max="2" width="2.7109375" customWidth="1"/>
    <col min="3" max="3" width="9.140625" customWidth="1"/>
    <col min="4" max="4" width="12.7109375" customWidth="1"/>
    <col min="5" max="5" width="8.5703125" customWidth="1"/>
    <col min="6" max="8" width="2.7109375" customWidth="1"/>
    <col min="10" max="10" width="12.7109375" customWidth="1"/>
    <col min="12" max="14" width="2.7109375" customWidth="1"/>
    <col min="16" max="16" width="12.7109375" customWidth="1"/>
    <col min="18" max="19" width="2.7109375" customWidth="1"/>
  </cols>
  <sheetData>
    <row r="1" spans="2:18" ht="15.75" thickBot="1" x14ac:dyDescent="0.3"/>
    <row r="2" spans="2:18" x14ac:dyDescent="0.25">
      <c r="B2" s="1"/>
      <c r="C2" s="3"/>
      <c r="D2" s="13" t="s">
        <v>0</v>
      </c>
      <c r="E2" s="4"/>
      <c r="F2" s="2"/>
      <c r="H2" s="1"/>
      <c r="I2" s="3"/>
      <c r="J2" s="13" t="s">
        <v>1</v>
      </c>
      <c r="K2" s="4"/>
      <c r="L2" s="2"/>
      <c r="N2" s="1"/>
      <c r="O2" s="3"/>
      <c r="P2" s="13" t="s">
        <v>2</v>
      </c>
      <c r="Q2" s="4"/>
      <c r="R2" s="2"/>
    </row>
    <row r="3" spans="2:18" x14ac:dyDescent="0.25">
      <c r="B3" s="5"/>
      <c r="C3" s="6"/>
      <c r="D3" s="6"/>
      <c r="E3" s="6"/>
      <c r="F3" s="7"/>
      <c r="H3" s="5"/>
      <c r="I3" s="6"/>
      <c r="J3" s="6"/>
      <c r="K3" s="6"/>
      <c r="L3" s="7"/>
      <c r="N3" s="5"/>
      <c r="O3" s="6"/>
      <c r="P3" s="6"/>
      <c r="Q3" s="6"/>
      <c r="R3" s="7"/>
    </row>
    <row r="4" spans="2:18" x14ac:dyDescent="0.25">
      <c r="B4" s="5"/>
      <c r="C4" s="8"/>
      <c r="D4" s="8"/>
      <c r="E4" s="8"/>
      <c r="F4" s="7"/>
      <c r="H4" s="5"/>
      <c r="I4" s="8"/>
      <c r="J4" s="8"/>
      <c r="K4" s="8"/>
      <c r="L4" s="7"/>
      <c r="N4" s="5"/>
      <c r="O4" s="8"/>
      <c r="P4" s="8"/>
      <c r="Q4" s="8"/>
      <c r="R4" s="7"/>
    </row>
    <row r="5" spans="2:18" x14ac:dyDescent="0.25">
      <c r="B5" s="5"/>
      <c r="C5" s="8"/>
      <c r="D5" s="8"/>
      <c r="E5" s="8"/>
      <c r="F5" s="7"/>
      <c r="H5" s="5"/>
      <c r="I5" s="8"/>
      <c r="J5" s="8"/>
      <c r="K5" s="8"/>
      <c r="L5" s="7"/>
      <c r="N5" s="5"/>
      <c r="O5" s="8"/>
      <c r="P5" s="8"/>
      <c r="Q5" s="8"/>
      <c r="R5" s="7"/>
    </row>
    <row r="6" spans="2:18" x14ac:dyDescent="0.25">
      <c r="B6" s="5"/>
      <c r="C6" s="8"/>
      <c r="D6" s="8"/>
      <c r="E6" s="8"/>
      <c r="F6" s="7"/>
      <c r="H6" s="5"/>
      <c r="I6" s="8"/>
      <c r="J6" s="8"/>
      <c r="K6" s="8"/>
      <c r="L6" s="7"/>
      <c r="N6" s="5"/>
      <c r="O6" s="8"/>
      <c r="P6" s="8"/>
      <c r="Q6" s="8"/>
      <c r="R6" s="7"/>
    </row>
    <row r="7" spans="2:18" x14ac:dyDescent="0.25">
      <c r="B7" s="5"/>
      <c r="C7" s="8"/>
      <c r="D7" s="8"/>
      <c r="E7" s="8"/>
      <c r="F7" s="7"/>
      <c r="H7" s="5"/>
      <c r="I7" s="8"/>
      <c r="J7" s="8"/>
      <c r="K7" s="8"/>
      <c r="L7" s="7"/>
      <c r="N7" s="5"/>
      <c r="O7" s="8"/>
      <c r="P7" s="8"/>
      <c r="Q7" s="8"/>
      <c r="R7" s="7"/>
    </row>
    <row r="8" spans="2:18" x14ac:dyDescent="0.25">
      <c r="B8" s="5"/>
      <c r="C8" s="8"/>
      <c r="D8" s="8"/>
      <c r="E8" s="8"/>
      <c r="F8" s="7"/>
      <c r="H8" s="5"/>
      <c r="I8" s="8"/>
      <c r="J8" s="8"/>
      <c r="K8" s="8"/>
      <c r="L8" s="7"/>
      <c r="N8" s="5"/>
      <c r="O8" s="8"/>
      <c r="P8" s="8"/>
      <c r="Q8" s="8"/>
      <c r="R8" s="7"/>
    </row>
    <row r="9" spans="2:18" x14ac:dyDescent="0.25">
      <c r="B9" s="5"/>
      <c r="C9" s="8"/>
      <c r="D9" s="8"/>
      <c r="E9" s="8"/>
      <c r="F9" s="7"/>
      <c r="H9" s="5"/>
      <c r="I9" s="8"/>
      <c r="J9" s="8"/>
      <c r="K9" s="8"/>
      <c r="L9" s="7"/>
      <c r="N9" s="5"/>
      <c r="O9" s="8"/>
      <c r="P9" s="8"/>
      <c r="Q9" s="8"/>
      <c r="R9" s="7"/>
    </row>
    <row r="10" spans="2:18" x14ac:dyDescent="0.25">
      <c r="B10" s="5"/>
      <c r="C10" s="8"/>
      <c r="D10" s="8"/>
      <c r="E10" s="8"/>
      <c r="F10" s="7"/>
      <c r="H10" s="5"/>
      <c r="I10" s="8"/>
      <c r="J10" s="8"/>
      <c r="K10" s="8"/>
      <c r="L10" s="7"/>
      <c r="N10" s="5"/>
      <c r="O10" s="8"/>
      <c r="P10" s="8"/>
      <c r="Q10" s="8"/>
      <c r="R10" s="7"/>
    </row>
    <row r="11" spans="2:18" x14ac:dyDescent="0.25">
      <c r="B11" s="5"/>
      <c r="C11" s="8"/>
      <c r="D11" s="8"/>
      <c r="E11" s="8"/>
      <c r="F11" s="7"/>
      <c r="H11" s="5"/>
      <c r="I11" s="8"/>
      <c r="J11" s="8"/>
      <c r="K11" s="8"/>
      <c r="L11" s="7"/>
      <c r="N11" s="5"/>
      <c r="O11" s="8"/>
      <c r="P11" s="8"/>
      <c r="Q11" s="8"/>
      <c r="R11" s="7"/>
    </row>
    <row r="12" spans="2:18" x14ac:dyDescent="0.25">
      <c r="B12" s="5"/>
      <c r="C12" s="8"/>
      <c r="D12" s="8"/>
      <c r="E12" s="8"/>
      <c r="F12" s="7"/>
      <c r="H12" s="5"/>
      <c r="I12" s="8"/>
      <c r="J12" s="8"/>
      <c r="K12" s="8"/>
      <c r="L12" s="7"/>
      <c r="N12" s="5"/>
      <c r="O12" s="8"/>
      <c r="P12" s="8"/>
      <c r="Q12" s="8"/>
      <c r="R12" s="7"/>
    </row>
    <row r="13" spans="2:18" x14ac:dyDescent="0.25">
      <c r="B13" s="5"/>
      <c r="C13" s="8"/>
      <c r="D13" s="8"/>
      <c r="E13" s="8"/>
      <c r="F13" s="7"/>
      <c r="H13" s="5"/>
      <c r="I13" s="8"/>
      <c r="J13" s="8"/>
      <c r="K13" s="8"/>
      <c r="L13" s="7"/>
      <c r="N13" s="5"/>
      <c r="O13" s="8"/>
      <c r="P13" s="8"/>
      <c r="Q13" s="8"/>
      <c r="R13" s="7"/>
    </row>
    <row r="14" spans="2:18" x14ac:dyDescent="0.25">
      <c r="B14" s="5"/>
      <c r="C14" s="8"/>
      <c r="D14" s="8"/>
      <c r="E14" s="8"/>
      <c r="F14" s="7"/>
      <c r="H14" s="5"/>
      <c r="I14" s="8"/>
      <c r="J14" s="8"/>
      <c r="K14" s="8"/>
      <c r="L14" s="7"/>
      <c r="N14" s="5"/>
      <c r="O14" s="8"/>
      <c r="P14" s="8"/>
      <c r="Q14" s="8"/>
      <c r="R14" s="7"/>
    </row>
    <row r="15" spans="2:18" x14ac:dyDescent="0.25">
      <c r="B15" s="5"/>
      <c r="C15" s="8"/>
      <c r="D15" s="8"/>
      <c r="E15" s="8"/>
      <c r="F15" s="7"/>
      <c r="H15" s="5"/>
      <c r="I15" s="8"/>
      <c r="J15" s="8"/>
      <c r="K15" s="8"/>
      <c r="L15" s="7"/>
      <c r="N15" s="5"/>
      <c r="O15" s="8"/>
      <c r="P15" s="8"/>
      <c r="Q15" s="8"/>
      <c r="R15" s="7"/>
    </row>
    <row r="16" spans="2:18" ht="15.75" thickBot="1" x14ac:dyDescent="0.3">
      <c r="B16" s="9"/>
      <c r="C16" s="10"/>
      <c r="D16" s="10"/>
      <c r="E16" s="10"/>
      <c r="F16" s="11"/>
      <c r="H16" s="9"/>
      <c r="I16" s="10"/>
      <c r="J16" s="10"/>
      <c r="K16" s="10"/>
      <c r="L16" s="11"/>
      <c r="N16" s="9"/>
      <c r="O16" s="10"/>
      <c r="P16" s="10"/>
      <c r="Q16" s="10"/>
      <c r="R16" s="11"/>
    </row>
    <row r="17" spans="2:18" ht="15.75" thickBot="1" x14ac:dyDescent="0.3"/>
    <row r="18" spans="2:18" x14ac:dyDescent="0.25">
      <c r="B18" s="1"/>
      <c r="C18" s="3"/>
      <c r="D18" s="13" t="s">
        <v>3</v>
      </c>
      <c r="E18" s="4"/>
      <c r="F18" s="2"/>
      <c r="H18" s="1"/>
      <c r="I18" s="3"/>
      <c r="J18" s="13" t="s">
        <v>4</v>
      </c>
      <c r="K18" s="4"/>
      <c r="L18" s="2"/>
      <c r="N18" s="1"/>
      <c r="O18" s="3"/>
      <c r="P18" s="13" t="s">
        <v>5</v>
      </c>
      <c r="Q18" s="4"/>
      <c r="R18" s="2"/>
    </row>
    <row r="19" spans="2:18" x14ac:dyDescent="0.25">
      <c r="B19" s="5"/>
      <c r="C19" s="6"/>
      <c r="D19" s="6"/>
      <c r="E19" s="6"/>
      <c r="F19" s="7"/>
      <c r="H19" s="5"/>
      <c r="I19" s="6"/>
      <c r="J19" s="6"/>
      <c r="K19" s="6"/>
      <c r="L19" s="7"/>
      <c r="N19" s="5"/>
      <c r="O19" s="6"/>
      <c r="P19" s="6"/>
      <c r="Q19" s="6"/>
      <c r="R19" s="7"/>
    </row>
    <row r="20" spans="2:18" x14ac:dyDescent="0.25">
      <c r="B20" s="5"/>
      <c r="C20" s="6"/>
      <c r="D20" s="6"/>
      <c r="E20" s="6"/>
      <c r="F20" s="7"/>
      <c r="H20" s="5"/>
      <c r="I20" s="6"/>
      <c r="J20" s="6"/>
      <c r="K20" s="6"/>
      <c r="L20" s="7"/>
      <c r="N20" s="5"/>
      <c r="O20" s="6"/>
      <c r="P20" s="6"/>
      <c r="Q20" s="6"/>
      <c r="R20" s="7"/>
    </row>
    <row r="21" spans="2:18" x14ac:dyDescent="0.25">
      <c r="B21" s="5"/>
      <c r="C21" s="6"/>
      <c r="D21" s="6"/>
      <c r="E21" s="6"/>
      <c r="F21" s="7"/>
      <c r="H21" s="5"/>
      <c r="I21" s="6"/>
      <c r="J21" s="6"/>
      <c r="K21" s="6"/>
      <c r="L21" s="7"/>
      <c r="N21" s="5"/>
      <c r="O21" s="6"/>
      <c r="P21" s="6"/>
      <c r="Q21" s="6"/>
      <c r="R21" s="7"/>
    </row>
    <row r="22" spans="2:18" x14ac:dyDescent="0.25">
      <c r="B22" s="5"/>
      <c r="C22" s="6"/>
      <c r="D22" s="6"/>
      <c r="E22" s="6"/>
      <c r="F22" s="7"/>
      <c r="H22" s="5"/>
      <c r="I22" s="6"/>
      <c r="J22" s="6"/>
      <c r="K22" s="6"/>
      <c r="L22" s="7"/>
      <c r="N22" s="5"/>
      <c r="O22" s="6"/>
      <c r="P22" s="6"/>
      <c r="Q22" s="6"/>
      <c r="R22" s="7"/>
    </row>
    <row r="23" spans="2:18" x14ac:dyDescent="0.25">
      <c r="B23" s="5"/>
      <c r="C23" s="6"/>
      <c r="D23" s="6"/>
      <c r="E23" s="6"/>
      <c r="F23" s="7"/>
      <c r="H23" s="5"/>
      <c r="I23" s="6"/>
      <c r="J23" s="6"/>
      <c r="K23" s="6"/>
      <c r="L23" s="7"/>
      <c r="N23" s="5"/>
      <c r="O23" s="6"/>
      <c r="P23" s="6"/>
      <c r="Q23" s="6"/>
      <c r="R23" s="7"/>
    </row>
    <row r="24" spans="2:18" x14ac:dyDescent="0.25">
      <c r="B24" s="5"/>
      <c r="C24" s="6"/>
      <c r="D24" s="6"/>
      <c r="E24" s="6"/>
      <c r="F24" s="7"/>
      <c r="H24" s="5"/>
      <c r="I24" s="6"/>
      <c r="J24" s="6"/>
      <c r="K24" s="6"/>
      <c r="L24" s="7"/>
      <c r="N24" s="5"/>
      <c r="O24" s="6"/>
      <c r="P24" s="6"/>
      <c r="Q24" s="6"/>
      <c r="R24" s="7"/>
    </row>
    <row r="25" spans="2:18" x14ac:dyDescent="0.25">
      <c r="B25" s="5"/>
      <c r="C25" s="8"/>
      <c r="D25" s="8"/>
      <c r="E25" s="8"/>
      <c r="F25" s="7"/>
      <c r="H25" s="5"/>
      <c r="I25" s="8"/>
      <c r="J25" s="8"/>
      <c r="K25" s="8"/>
      <c r="L25" s="7"/>
      <c r="N25" s="5"/>
      <c r="O25" s="8"/>
      <c r="P25" s="8"/>
      <c r="Q25" s="8"/>
      <c r="R25" s="7"/>
    </row>
    <row r="26" spans="2:18" x14ac:dyDescent="0.25">
      <c r="B26" s="5"/>
      <c r="C26" s="8"/>
      <c r="D26" s="8"/>
      <c r="E26" s="8"/>
      <c r="F26" s="7"/>
      <c r="H26" s="5"/>
      <c r="I26" s="8"/>
      <c r="J26" s="8"/>
      <c r="K26" s="8"/>
      <c r="L26" s="7"/>
      <c r="N26" s="5"/>
      <c r="O26" s="8"/>
      <c r="P26" s="8"/>
      <c r="Q26" s="8"/>
      <c r="R26" s="7"/>
    </row>
    <row r="27" spans="2:18" x14ac:dyDescent="0.25">
      <c r="B27" s="5"/>
      <c r="C27" s="8"/>
      <c r="D27" s="8"/>
      <c r="E27" s="8"/>
      <c r="F27" s="7"/>
      <c r="H27" s="5"/>
      <c r="I27" s="8"/>
      <c r="J27" s="8"/>
      <c r="K27" s="8"/>
      <c r="L27" s="7"/>
      <c r="N27" s="5"/>
      <c r="O27" s="8"/>
      <c r="P27" s="8"/>
      <c r="Q27" s="8"/>
      <c r="R27" s="7"/>
    </row>
    <row r="28" spans="2:18" x14ac:dyDescent="0.25">
      <c r="B28" s="5"/>
      <c r="C28" s="8"/>
      <c r="D28" s="8"/>
      <c r="E28" s="8"/>
      <c r="F28" s="7"/>
      <c r="H28" s="5"/>
      <c r="I28" s="6"/>
      <c r="J28" s="6"/>
      <c r="K28" s="6"/>
      <c r="L28" s="7"/>
      <c r="N28" s="5"/>
      <c r="O28" s="8"/>
      <c r="P28" s="8"/>
      <c r="Q28" s="8"/>
      <c r="R28" s="7"/>
    </row>
    <row r="29" spans="2:18" x14ac:dyDescent="0.25">
      <c r="B29" s="5"/>
      <c r="C29" s="8"/>
      <c r="D29" s="8"/>
      <c r="E29" s="8"/>
      <c r="F29" s="7"/>
      <c r="H29" s="5"/>
      <c r="I29" s="8"/>
      <c r="J29" s="8"/>
      <c r="K29" s="8"/>
      <c r="L29" s="7"/>
      <c r="N29" s="5"/>
      <c r="O29" s="8"/>
      <c r="P29" s="8"/>
      <c r="Q29" s="8"/>
      <c r="R29" s="7"/>
    </row>
    <row r="30" spans="2:18" x14ac:dyDescent="0.25">
      <c r="B30" s="5"/>
      <c r="C30" s="8"/>
      <c r="D30" s="8"/>
      <c r="E30" s="8"/>
      <c r="F30" s="7"/>
      <c r="H30" s="5"/>
      <c r="I30" s="8"/>
      <c r="J30" s="8"/>
      <c r="K30" s="8"/>
      <c r="L30" s="7"/>
      <c r="N30" s="5"/>
      <c r="O30" s="8"/>
      <c r="P30" s="8"/>
      <c r="Q30" s="8"/>
      <c r="R30" s="7"/>
    </row>
    <row r="31" spans="2:18" x14ac:dyDescent="0.25">
      <c r="B31" s="5"/>
      <c r="C31" s="8"/>
      <c r="D31" s="8"/>
      <c r="E31" s="8"/>
      <c r="F31" s="7"/>
      <c r="H31" s="5"/>
      <c r="I31" s="8"/>
      <c r="J31" s="8"/>
      <c r="K31" s="8"/>
      <c r="L31" s="7"/>
      <c r="N31" s="5"/>
      <c r="O31" s="8"/>
      <c r="P31" s="8"/>
      <c r="Q31" s="8"/>
      <c r="R31" s="7"/>
    </row>
    <row r="32" spans="2:18" ht="15.75" thickBot="1" x14ac:dyDescent="0.3">
      <c r="B32" s="9"/>
      <c r="C32" s="10"/>
      <c r="D32" s="10"/>
      <c r="E32" s="10"/>
      <c r="F32" s="11"/>
      <c r="H32" s="9"/>
      <c r="I32" s="10"/>
      <c r="J32" s="10"/>
      <c r="K32" s="10"/>
      <c r="L32" s="11"/>
      <c r="N32" s="9"/>
      <c r="O32" s="10"/>
      <c r="P32" s="10"/>
      <c r="Q32" s="10"/>
      <c r="R32" s="11"/>
    </row>
    <row r="33" spans="2:18" ht="15.75" thickBot="1" x14ac:dyDescent="0.3"/>
    <row r="34" spans="2:18" x14ac:dyDescent="0.25">
      <c r="B34" s="1"/>
      <c r="C34" s="3"/>
      <c r="D34" s="13" t="s">
        <v>6</v>
      </c>
      <c r="E34" s="4"/>
      <c r="F34" s="2"/>
      <c r="H34" s="1"/>
      <c r="I34" s="14" t="s">
        <v>7</v>
      </c>
      <c r="J34" s="14"/>
      <c r="K34" s="3"/>
      <c r="L34" s="3"/>
      <c r="M34" s="3"/>
      <c r="N34" s="3"/>
      <c r="O34" s="3"/>
      <c r="P34" s="3"/>
      <c r="Q34" s="3"/>
      <c r="R34" s="12"/>
    </row>
    <row r="35" spans="2:18" x14ac:dyDescent="0.25">
      <c r="B35" s="5"/>
      <c r="C35" s="6"/>
      <c r="D35" s="6"/>
      <c r="E35" s="6"/>
      <c r="F35" s="7"/>
      <c r="H35" s="5"/>
      <c r="I35" s="8"/>
      <c r="J35" s="8"/>
      <c r="K35" s="8"/>
      <c r="L35" s="8"/>
      <c r="M35" s="8"/>
      <c r="N35" s="8"/>
      <c r="O35" s="8"/>
      <c r="P35" s="8"/>
      <c r="Q35" s="8"/>
      <c r="R35" s="7"/>
    </row>
    <row r="36" spans="2:18" x14ac:dyDescent="0.25">
      <c r="B36" s="5"/>
      <c r="C36" s="8"/>
      <c r="D36" s="8"/>
      <c r="E36" s="8"/>
      <c r="F36" s="7"/>
      <c r="H36" s="5"/>
      <c r="I36" s="8"/>
      <c r="J36" s="8"/>
      <c r="K36" s="8"/>
      <c r="L36" s="8"/>
      <c r="M36" s="8"/>
      <c r="N36" s="8"/>
      <c r="O36" s="8"/>
      <c r="P36" s="8"/>
      <c r="Q36" s="8"/>
      <c r="R36" s="7"/>
    </row>
    <row r="37" spans="2:18" x14ac:dyDescent="0.25">
      <c r="B37" s="5"/>
      <c r="C37" s="8"/>
      <c r="D37" s="8"/>
      <c r="E37" s="8"/>
      <c r="F37" s="7"/>
      <c r="H37" s="5"/>
      <c r="I37" s="8"/>
      <c r="J37" s="8"/>
      <c r="K37" s="8"/>
      <c r="L37" s="8"/>
      <c r="M37" s="8"/>
      <c r="N37" s="8"/>
      <c r="O37" s="8"/>
      <c r="P37" s="8"/>
      <c r="Q37" s="8"/>
      <c r="R37" s="7"/>
    </row>
    <row r="38" spans="2:18" x14ac:dyDescent="0.25">
      <c r="B38" s="5"/>
      <c r="C38" s="8"/>
      <c r="D38" s="8"/>
      <c r="E38" s="8"/>
      <c r="F38" s="7"/>
      <c r="H38" s="5"/>
      <c r="I38" s="8"/>
      <c r="J38" s="8"/>
      <c r="K38" s="8"/>
      <c r="L38" s="8"/>
      <c r="M38" s="8"/>
      <c r="N38" s="8"/>
      <c r="O38" s="8"/>
      <c r="P38" s="8"/>
      <c r="Q38" s="8"/>
      <c r="R38" s="7"/>
    </row>
    <row r="39" spans="2:18" x14ac:dyDescent="0.25">
      <c r="B39" s="5"/>
      <c r="C39" s="8"/>
      <c r="D39" s="8"/>
      <c r="E39" s="8"/>
      <c r="F39" s="7"/>
      <c r="H39" s="5"/>
      <c r="I39" s="8"/>
      <c r="J39" s="8"/>
      <c r="K39" s="8"/>
      <c r="L39" s="8"/>
      <c r="M39" s="8"/>
      <c r="N39" s="8"/>
      <c r="O39" s="8"/>
      <c r="P39" s="8"/>
      <c r="Q39" s="8"/>
      <c r="R39" s="7"/>
    </row>
    <row r="40" spans="2:18" x14ac:dyDescent="0.25">
      <c r="B40" s="5"/>
      <c r="C40" s="8"/>
      <c r="D40" s="8"/>
      <c r="E40" s="8"/>
      <c r="F40" s="7"/>
      <c r="H40" s="5"/>
      <c r="I40" s="8"/>
      <c r="J40" s="8"/>
      <c r="K40" s="8"/>
      <c r="L40" s="8"/>
      <c r="M40" s="8"/>
      <c r="N40" s="8"/>
      <c r="O40" s="8"/>
      <c r="P40" s="8"/>
      <c r="Q40" s="8"/>
      <c r="R40" s="7"/>
    </row>
    <row r="41" spans="2:18" x14ac:dyDescent="0.25">
      <c r="B41" s="5"/>
      <c r="C41" s="8"/>
      <c r="D41" s="8"/>
      <c r="E41" s="8"/>
      <c r="F41" s="7"/>
      <c r="H41" s="5"/>
      <c r="I41" s="8"/>
      <c r="J41" s="8"/>
      <c r="K41" s="8"/>
      <c r="L41" s="8"/>
      <c r="M41" s="8"/>
      <c r="N41" s="8"/>
      <c r="O41" s="8"/>
      <c r="P41" s="8"/>
      <c r="Q41" s="8"/>
      <c r="R41" s="7"/>
    </row>
    <row r="42" spans="2:18" x14ac:dyDescent="0.25">
      <c r="B42" s="5"/>
      <c r="C42" s="8"/>
      <c r="D42" s="8"/>
      <c r="E42" s="8"/>
      <c r="F42" s="7"/>
      <c r="H42" s="5"/>
      <c r="I42" s="8"/>
      <c r="J42" s="8"/>
      <c r="K42" s="8"/>
      <c r="L42" s="8"/>
      <c r="M42" s="8"/>
      <c r="N42" s="8"/>
      <c r="O42" s="8"/>
      <c r="P42" s="8"/>
      <c r="Q42" s="8"/>
      <c r="R42" s="7"/>
    </row>
    <row r="43" spans="2:18" x14ac:dyDescent="0.25">
      <c r="B43" s="5"/>
      <c r="C43" s="8"/>
      <c r="D43" s="8"/>
      <c r="E43" s="8"/>
      <c r="F43" s="7"/>
      <c r="H43" s="5"/>
      <c r="I43" s="8"/>
      <c r="J43" s="8"/>
      <c r="K43" s="8"/>
      <c r="L43" s="8"/>
      <c r="M43" s="8"/>
      <c r="N43" s="8"/>
      <c r="O43" s="8"/>
      <c r="P43" s="8"/>
      <c r="Q43" s="8"/>
      <c r="R43" s="7"/>
    </row>
    <row r="44" spans="2:18" x14ac:dyDescent="0.25">
      <c r="B44" s="5"/>
      <c r="C44" s="8"/>
      <c r="D44" s="8"/>
      <c r="E44" s="8"/>
      <c r="F44" s="7"/>
      <c r="H44" s="5"/>
      <c r="I44" s="8"/>
      <c r="J44" s="8"/>
      <c r="K44" s="8"/>
      <c r="L44" s="8"/>
      <c r="M44" s="8"/>
      <c r="N44" s="8"/>
      <c r="O44" s="8"/>
      <c r="P44" s="8"/>
      <c r="Q44" s="8"/>
      <c r="R44" s="7"/>
    </row>
    <row r="45" spans="2:18" x14ac:dyDescent="0.25">
      <c r="B45" s="5"/>
      <c r="C45" s="8"/>
      <c r="D45" s="8"/>
      <c r="E45" s="8"/>
      <c r="F45" s="7"/>
      <c r="H45" s="5"/>
      <c r="I45" s="8"/>
      <c r="J45" s="8"/>
      <c r="K45" s="8"/>
      <c r="L45" s="8"/>
      <c r="M45" s="8"/>
      <c r="N45" s="8"/>
      <c r="O45" s="8"/>
      <c r="P45" s="8"/>
      <c r="Q45" s="8"/>
      <c r="R45" s="7"/>
    </row>
    <row r="46" spans="2:18" x14ac:dyDescent="0.25">
      <c r="B46" s="5"/>
      <c r="C46" s="8"/>
      <c r="D46" s="8"/>
      <c r="E46" s="8"/>
      <c r="F46" s="7"/>
      <c r="H46" s="5"/>
      <c r="I46" s="8"/>
      <c r="J46" s="8"/>
      <c r="K46" s="8"/>
      <c r="L46" s="8"/>
      <c r="M46" s="8"/>
      <c r="N46" s="8"/>
      <c r="O46" s="8"/>
      <c r="P46" s="8"/>
      <c r="Q46" s="8"/>
      <c r="R46" s="7"/>
    </row>
    <row r="47" spans="2:18" x14ac:dyDescent="0.25">
      <c r="B47" s="5"/>
      <c r="C47" s="8"/>
      <c r="D47" s="8"/>
      <c r="E47" s="8"/>
      <c r="F47" s="7"/>
      <c r="H47" s="5"/>
      <c r="I47" s="8"/>
      <c r="J47" s="8"/>
      <c r="K47" s="8"/>
      <c r="L47" s="8"/>
      <c r="M47" s="8"/>
      <c r="N47" s="8"/>
      <c r="O47" s="8"/>
      <c r="P47" s="8"/>
      <c r="Q47" s="8"/>
      <c r="R47" s="7"/>
    </row>
    <row r="48" spans="2:18" ht="15.75" thickBot="1" x14ac:dyDescent="0.3">
      <c r="B48" s="9"/>
      <c r="C48" s="10"/>
      <c r="D48" s="10"/>
      <c r="E48" s="10"/>
      <c r="F48" s="11"/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1"/>
    </row>
  </sheetData>
  <mergeCells count="1">
    <mergeCell ref="I34:J3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47967-398A-4916-9113-9AAF8C0405A8}">
  <dimension ref="B2:U36"/>
  <sheetViews>
    <sheetView showGridLines="0" showRowColHeaders="0" zoomScale="80" zoomScaleNormal="80" workbookViewId="0">
      <selection activeCell="L39" sqref="L39"/>
    </sheetView>
  </sheetViews>
  <sheetFormatPr defaultRowHeight="15" x14ac:dyDescent="0.25"/>
  <cols>
    <col min="1" max="1" width="1.7109375" style="15" customWidth="1"/>
    <col min="2" max="2" width="3.7109375" style="15" customWidth="1"/>
    <col min="3" max="3" width="18.7109375" style="15" customWidth="1"/>
    <col min="4" max="4" width="2.28515625" style="15" customWidth="1"/>
    <col min="5" max="5" width="3.7109375" style="15" customWidth="1"/>
    <col min="6" max="6" width="18.7109375" style="15" customWidth="1"/>
    <col min="7" max="7" width="2.28515625" style="15" customWidth="1"/>
    <col min="8" max="8" width="3.7109375" style="15" customWidth="1"/>
    <col min="9" max="9" width="18.7109375" style="15" customWidth="1"/>
    <col min="10" max="10" width="2.28515625" style="15" customWidth="1"/>
    <col min="11" max="11" width="3.7109375" style="15" customWidth="1"/>
    <col min="12" max="12" width="18.7109375" style="15" customWidth="1"/>
    <col min="13" max="13" width="2.28515625" style="15" customWidth="1"/>
    <col min="14" max="14" width="3.7109375" style="15" customWidth="1"/>
    <col min="15" max="15" width="18.7109375" style="15" customWidth="1"/>
    <col min="16" max="16" width="2.28515625" style="15" customWidth="1"/>
    <col min="17" max="17" width="3.7109375" style="15" customWidth="1"/>
    <col min="18" max="18" width="18.7109375" style="15" customWidth="1"/>
    <col min="19" max="19" width="2.28515625" style="15" customWidth="1"/>
    <col min="20" max="20" width="3.7109375" style="15" customWidth="1"/>
    <col min="21" max="21" width="18.7109375" style="15" customWidth="1"/>
    <col min="22" max="22" width="2.7109375" style="15" customWidth="1"/>
    <col min="23" max="16384" width="9.140625" style="15"/>
  </cols>
  <sheetData>
    <row r="2" spans="2:21" s="16" customFormat="1" ht="15.75" thickBot="1" x14ac:dyDescent="0.3">
      <c r="B2" s="14" t="s">
        <v>0</v>
      </c>
      <c r="C2" s="14"/>
      <c r="E2" s="14" t="s">
        <v>1</v>
      </c>
      <c r="F2" s="14"/>
      <c r="H2" s="14" t="s">
        <v>2</v>
      </c>
      <c r="I2" s="14"/>
      <c r="K2" s="14" t="s">
        <v>3</v>
      </c>
      <c r="L2" s="14"/>
      <c r="N2" s="14" t="s">
        <v>4</v>
      </c>
      <c r="O2" s="14"/>
      <c r="Q2" s="14" t="s">
        <v>5</v>
      </c>
      <c r="R2" s="14"/>
      <c r="T2" s="14" t="s">
        <v>6</v>
      </c>
      <c r="U2" s="14"/>
    </row>
    <row r="3" spans="2:21" ht="15.75" thickBot="1" x14ac:dyDescent="0.3">
      <c r="B3" s="47"/>
      <c r="C3" s="45"/>
      <c r="E3" s="47"/>
      <c r="F3" s="45"/>
      <c r="H3" s="47"/>
      <c r="I3" s="45"/>
      <c r="K3" s="47"/>
      <c r="L3" s="45"/>
      <c r="N3" s="47"/>
      <c r="O3" s="45"/>
      <c r="Q3" s="47"/>
      <c r="R3" s="45"/>
      <c r="T3" s="47"/>
      <c r="U3" s="45"/>
    </row>
    <row r="4" spans="2:21" x14ac:dyDescent="0.25">
      <c r="B4" s="38"/>
      <c r="C4" s="40"/>
      <c r="E4" s="38"/>
      <c r="F4" s="40"/>
      <c r="H4" s="38"/>
      <c r="I4" s="40"/>
      <c r="K4" s="38"/>
      <c r="L4" s="40"/>
      <c r="N4" s="38"/>
      <c r="O4" s="40"/>
      <c r="Q4" s="38"/>
      <c r="R4" s="40"/>
      <c r="T4" s="38"/>
      <c r="U4" s="40"/>
    </row>
    <row r="5" spans="2:21" x14ac:dyDescent="0.25">
      <c r="B5" s="38"/>
      <c r="C5" s="40"/>
      <c r="E5" s="38"/>
      <c r="F5" s="40"/>
      <c r="H5" s="38"/>
      <c r="I5" s="40"/>
      <c r="K5" s="38"/>
      <c r="L5" s="40"/>
      <c r="N5" s="38"/>
      <c r="O5" s="40"/>
      <c r="Q5" s="38"/>
      <c r="R5" s="40"/>
      <c r="T5" s="38"/>
      <c r="U5" s="40"/>
    </row>
    <row r="6" spans="2:21" x14ac:dyDescent="0.25">
      <c r="B6" s="38"/>
      <c r="C6" s="40"/>
      <c r="E6" s="38"/>
      <c r="F6" s="40"/>
      <c r="H6" s="38"/>
      <c r="I6" s="40"/>
      <c r="K6" s="38"/>
      <c r="L6" s="40"/>
      <c r="N6" s="38"/>
      <c r="O6" s="40"/>
      <c r="Q6" s="38"/>
      <c r="R6" s="40"/>
      <c r="T6" s="38"/>
      <c r="U6" s="40"/>
    </row>
    <row r="7" spans="2:21" x14ac:dyDescent="0.25">
      <c r="B7" s="38"/>
      <c r="C7" s="40"/>
      <c r="E7" s="38"/>
      <c r="F7" s="40"/>
      <c r="H7" s="38"/>
      <c r="I7" s="40"/>
      <c r="K7" s="38"/>
      <c r="L7" s="40"/>
      <c r="N7" s="38"/>
      <c r="O7" s="40"/>
      <c r="Q7" s="38"/>
      <c r="R7" s="40"/>
      <c r="T7" s="38"/>
      <c r="U7" s="40"/>
    </row>
    <row r="8" spans="2:21" ht="15.75" thickBot="1" x14ac:dyDescent="0.3">
      <c r="B8" s="42"/>
      <c r="C8" s="46"/>
      <c r="E8" s="42"/>
      <c r="F8" s="46"/>
      <c r="H8" s="42"/>
      <c r="I8" s="46"/>
      <c r="K8" s="42"/>
      <c r="L8" s="46"/>
      <c r="N8" s="42"/>
      <c r="O8" s="46"/>
      <c r="Q8" s="42"/>
      <c r="R8" s="46"/>
      <c r="T8" s="42"/>
      <c r="U8" s="46"/>
    </row>
    <row r="9" spans="2:21" ht="5.0999999999999996" customHeight="1" thickBot="1" x14ac:dyDescent="0.3">
      <c r="C9" s="17"/>
    </row>
    <row r="10" spans="2:21" ht="15.75" thickBot="1" x14ac:dyDescent="0.3">
      <c r="B10" s="47"/>
      <c r="C10" s="45"/>
      <c r="E10" s="47"/>
      <c r="F10" s="45"/>
      <c r="H10" s="47"/>
      <c r="I10" s="45"/>
      <c r="K10" s="47"/>
      <c r="L10" s="45"/>
      <c r="N10" s="47"/>
      <c r="O10" s="45"/>
      <c r="Q10" s="47"/>
      <c r="R10" s="45"/>
      <c r="T10" s="47"/>
      <c r="U10" s="45"/>
    </row>
    <row r="11" spans="2:21" x14ac:dyDescent="0.25">
      <c r="B11" s="38"/>
      <c r="C11" s="40"/>
      <c r="E11" s="38"/>
      <c r="F11" s="40"/>
      <c r="H11" s="38"/>
      <c r="I11" s="40"/>
      <c r="K11" s="38"/>
      <c r="L11" s="40"/>
      <c r="N11" s="38"/>
      <c r="O11" s="40"/>
      <c r="Q11" s="38"/>
      <c r="R11" s="40"/>
      <c r="T11" s="38"/>
      <c r="U11" s="40"/>
    </row>
    <row r="12" spans="2:21" x14ac:dyDescent="0.25">
      <c r="B12" s="38"/>
      <c r="C12" s="40"/>
      <c r="E12" s="38"/>
      <c r="F12" s="40"/>
      <c r="H12" s="38"/>
      <c r="I12" s="40"/>
      <c r="K12" s="38"/>
      <c r="L12" s="40"/>
      <c r="N12" s="38"/>
      <c r="O12" s="40"/>
      <c r="Q12" s="38"/>
      <c r="R12" s="40"/>
      <c r="T12" s="38"/>
      <c r="U12" s="40"/>
    </row>
    <row r="13" spans="2:21" x14ac:dyDescent="0.25">
      <c r="B13" s="38"/>
      <c r="C13" s="40"/>
      <c r="E13" s="38"/>
      <c r="F13" s="40"/>
      <c r="H13" s="38"/>
      <c r="I13" s="40"/>
      <c r="K13" s="38"/>
      <c r="L13" s="40"/>
      <c r="N13" s="38"/>
      <c r="O13" s="40"/>
      <c r="Q13" s="38"/>
      <c r="R13" s="40"/>
      <c r="T13" s="38"/>
      <c r="U13" s="40"/>
    </row>
    <row r="14" spans="2:21" x14ac:dyDescent="0.25">
      <c r="B14" s="38"/>
      <c r="C14" s="40"/>
      <c r="E14" s="38"/>
      <c r="F14" s="40"/>
      <c r="H14" s="38"/>
      <c r="I14" s="40"/>
      <c r="K14" s="38"/>
      <c r="L14" s="40"/>
      <c r="N14" s="38"/>
      <c r="O14" s="40"/>
      <c r="Q14" s="38"/>
      <c r="R14" s="40"/>
      <c r="T14" s="38"/>
      <c r="U14" s="40"/>
    </row>
    <row r="15" spans="2:21" ht="15.75" thickBot="1" x14ac:dyDescent="0.3">
      <c r="B15" s="42"/>
      <c r="C15" s="46"/>
      <c r="E15" s="42"/>
      <c r="F15" s="46"/>
      <c r="H15" s="42"/>
      <c r="I15" s="46"/>
      <c r="K15" s="42"/>
      <c r="L15" s="46"/>
      <c r="N15" s="42"/>
      <c r="O15" s="46"/>
      <c r="Q15" s="42"/>
      <c r="R15" s="46"/>
      <c r="T15" s="42"/>
      <c r="U15" s="46"/>
    </row>
    <row r="16" spans="2:21" ht="5.0999999999999996" customHeight="1" thickBot="1" x14ac:dyDescent="0.3">
      <c r="C16" s="17"/>
    </row>
    <row r="17" spans="2:21" ht="15.75" thickBot="1" x14ac:dyDescent="0.3">
      <c r="B17" s="47"/>
      <c r="C17" s="45"/>
      <c r="E17" s="47"/>
      <c r="F17" s="45"/>
      <c r="H17" s="47"/>
      <c r="I17" s="45"/>
      <c r="K17" s="47"/>
      <c r="L17" s="45"/>
      <c r="N17" s="47"/>
      <c r="O17" s="45"/>
      <c r="Q17" s="47"/>
      <c r="R17" s="45"/>
      <c r="T17" s="47"/>
      <c r="U17" s="45"/>
    </row>
    <row r="18" spans="2:21" x14ac:dyDescent="0.25">
      <c r="B18" s="38"/>
      <c r="C18" s="40"/>
      <c r="E18" s="38"/>
      <c r="F18" s="40"/>
      <c r="H18" s="38"/>
      <c r="I18" s="40"/>
      <c r="K18" s="38"/>
      <c r="L18" s="40"/>
      <c r="N18" s="38"/>
      <c r="O18" s="40"/>
      <c r="Q18" s="38"/>
      <c r="R18" s="40"/>
      <c r="T18" s="38"/>
      <c r="U18" s="40"/>
    </row>
    <row r="19" spans="2:21" x14ac:dyDescent="0.25">
      <c r="B19" s="38"/>
      <c r="C19" s="40"/>
      <c r="E19" s="38"/>
      <c r="F19" s="40"/>
      <c r="H19" s="38"/>
      <c r="I19" s="40"/>
      <c r="K19" s="38"/>
      <c r="L19" s="40"/>
      <c r="N19" s="38"/>
      <c r="O19" s="40"/>
      <c r="Q19" s="38"/>
      <c r="R19" s="40"/>
      <c r="T19" s="38"/>
      <c r="U19" s="40"/>
    </row>
    <row r="20" spans="2:21" x14ac:dyDescent="0.25">
      <c r="B20" s="38"/>
      <c r="C20" s="40"/>
      <c r="E20" s="38"/>
      <c r="F20" s="40"/>
      <c r="H20" s="38"/>
      <c r="I20" s="40"/>
      <c r="K20" s="38"/>
      <c r="L20" s="40"/>
      <c r="N20" s="38"/>
      <c r="O20" s="40"/>
      <c r="Q20" s="38"/>
      <c r="R20" s="40"/>
      <c r="T20" s="38"/>
      <c r="U20" s="40"/>
    </row>
    <row r="21" spans="2:21" x14ac:dyDescent="0.25">
      <c r="B21" s="38"/>
      <c r="C21" s="40"/>
      <c r="E21" s="38"/>
      <c r="F21" s="40"/>
      <c r="H21" s="38"/>
      <c r="I21" s="40"/>
      <c r="K21" s="38"/>
      <c r="L21" s="40"/>
      <c r="N21" s="38"/>
      <c r="O21" s="40"/>
      <c r="Q21" s="38"/>
      <c r="R21" s="40"/>
      <c r="T21" s="38"/>
      <c r="U21" s="40"/>
    </row>
    <row r="22" spans="2:21" ht="15.75" thickBot="1" x14ac:dyDescent="0.3">
      <c r="B22" s="42"/>
      <c r="C22" s="46"/>
      <c r="E22" s="42"/>
      <c r="F22" s="46"/>
      <c r="H22" s="42"/>
      <c r="I22" s="46"/>
      <c r="K22" s="42"/>
      <c r="L22" s="46"/>
      <c r="N22" s="42"/>
      <c r="O22" s="46"/>
      <c r="Q22" s="42"/>
      <c r="R22" s="46"/>
      <c r="T22" s="42"/>
      <c r="U22" s="46"/>
    </row>
    <row r="23" spans="2:21" ht="5.0999999999999996" customHeight="1" thickBot="1" x14ac:dyDescent="0.3">
      <c r="C23" s="17"/>
    </row>
    <row r="24" spans="2:21" ht="15.75" thickBot="1" x14ac:dyDescent="0.3">
      <c r="B24" s="47"/>
      <c r="C24" s="45"/>
      <c r="E24" s="47"/>
      <c r="F24" s="45"/>
      <c r="H24" s="47"/>
      <c r="I24" s="45"/>
      <c r="K24" s="47"/>
      <c r="L24" s="45"/>
      <c r="N24" s="47"/>
      <c r="O24" s="45"/>
      <c r="Q24" s="47"/>
      <c r="R24" s="45"/>
      <c r="T24" s="47"/>
      <c r="U24" s="45"/>
    </row>
    <row r="25" spans="2:21" x14ac:dyDescent="0.25">
      <c r="B25" s="38"/>
      <c r="C25" s="40"/>
      <c r="E25" s="38"/>
      <c r="F25" s="40"/>
      <c r="H25" s="38"/>
      <c r="I25" s="40"/>
      <c r="K25" s="38"/>
      <c r="L25" s="40"/>
      <c r="N25" s="38"/>
      <c r="O25" s="40"/>
      <c r="Q25" s="38"/>
      <c r="R25" s="40"/>
      <c r="T25" s="38"/>
      <c r="U25" s="40"/>
    </row>
    <row r="26" spans="2:21" x14ac:dyDescent="0.25">
      <c r="B26" s="38"/>
      <c r="C26" s="40"/>
      <c r="E26" s="38"/>
      <c r="F26" s="40"/>
      <c r="H26" s="38"/>
      <c r="I26" s="40"/>
      <c r="K26" s="38"/>
      <c r="L26" s="40"/>
      <c r="N26" s="38"/>
      <c r="O26" s="40"/>
      <c r="Q26" s="38"/>
      <c r="R26" s="40"/>
      <c r="T26" s="38"/>
      <c r="U26" s="40"/>
    </row>
    <row r="27" spans="2:21" x14ac:dyDescent="0.25">
      <c r="B27" s="38"/>
      <c r="C27" s="40"/>
      <c r="E27" s="38"/>
      <c r="F27" s="40"/>
      <c r="H27" s="38"/>
      <c r="I27" s="40"/>
      <c r="K27" s="38"/>
      <c r="L27" s="40"/>
      <c r="N27" s="38"/>
      <c r="O27" s="40"/>
      <c r="Q27" s="38"/>
      <c r="R27" s="40"/>
      <c r="T27" s="38"/>
      <c r="U27" s="40"/>
    </row>
    <row r="28" spans="2:21" x14ac:dyDescent="0.25">
      <c r="B28" s="38"/>
      <c r="C28" s="40"/>
      <c r="E28" s="38"/>
      <c r="F28" s="40"/>
      <c r="H28" s="38"/>
      <c r="I28" s="40"/>
      <c r="K28" s="38"/>
      <c r="L28" s="40"/>
      <c r="N28" s="38"/>
      <c r="O28" s="40"/>
      <c r="Q28" s="38"/>
      <c r="R28" s="40"/>
      <c r="T28" s="38"/>
      <c r="U28" s="40"/>
    </row>
    <row r="29" spans="2:21" ht="15.75" thickBot="1" x14ac:dyDescent="0.3">
      <c r="B29" s="42"/>
      <c r="C29" s="46"/>
      <c r="E29" s="42"/>
      <c r="F29" s="46"/>
      <c r="H29" s="42"/>
      <c r="I29" s="46"/>
      <c r="K29" s="42"/>
      <c r="L29" s="46"/>
      <c r="N29" s="42"/>
      <c r="O29" s="46"/>
      <c r="Q29" s="42"/>
      <c r="R29" s="46"/>
      <c r="T29" s="42"/>
      <c r="U29" s="46"/>
    </row>
    <row r="30" spans="2:21" ht="5.0999999999999996" customHeight="1" thickBot="1" x14ac:dyDescent="0.3">
      <c r="C30" s="17"/>
    </row>
    <row r="31" spans="2:21" ht="15.75" thickBot="1" x14ac:dyDescent="0.3">
      <c r="B31" s="47"/>
      <c r="C31" s="45"/>
      <c r="E31" s="47"/>
      <c r="F31" s="45"/>
      <c r="H31" s="47"/>
      <c r="I31" s="45"/>
      <c r="K31" s="34" t="s">
        <v>7</v>
      </c>
      <c r="L31" s="35"/>
      <c r="M31" s="36"/>
      <c r="N31" s="36"/>
      <c r="O31" s="36"/>
      <c r="P31" s="36"/>
      <c r="Q31" s="36"/>
      <c r="R31" s="36"/>
      <c r="S31" s="36"/>
      <c r="T31" s="36"/>
      <c r="U31" s="37"/>
    </row>
    <row r="32" spans="2:21" x14ac:dyDescent="0.25">
      <c r="B32" s="38"/>
      <c r="C32" s="40"/>
      <c r="E32" s="38"/>
      <c r="F32" s="40"/>
      <c r="H32" s="38"/>
      <c r="I32" s="40"/>
      <c r="K32" s="38"/>
      <c r="L32" s="23"/>
      <c r="M32" s="23"/>
      <c r="N32" s="23"/>
      <c r="O32" s="23"/>
      <c r="P32" s="23"/>
      <c r="Q32" s="23"/>
      <c r="R32" s="23"/>
      <c r="S32" s="23"/>
      <c r="T32" s="23"/>
      <c r="U32" s="39"/>
    </row>
    <row r="33" spans="2:21" x14ac:dyDescent="0.25">
      <c r="B33" s="38"/>
      <c r="C33" s="40"/>
      <c r="E33" s="38"/>
      <c r="F33" s="40"/>
      <c r="H33" s="38"/>
      <c r="I33" s="40"/>
      <c r="K33" s="38"/>
      <c r="L33" s="23"/>
      <c r="M33" s="23"/>
      <c r="N33" s="23"/>
      <c r="O33" s="23"/>
      <c r="P33" s="23"/>
      <c r="Q33" s="23"/>
      <c r="R33" s="23"/>
      <c r="S33" s="23"/>
      <c r="T33" s="23"/>
      <c r="U33" s="39"/>
    </row>
    <row r="34" spans="2:21" x14ac:dyDescent="0.25">
      <c r="B34" s="38"/>
      <c r="C34" s="40"/>
      <c r="E34" s="38"/>
      <c r="F34" s="40"/>
      <c r="H34" s="38"/>
      <c r="I34" s="40"/>
      <c r="K34" s="38"/>
      <c r="L34" s="25"/>
      <c r="M34" s="25"/>
      <c r="N34" s="25"/>
      <c r="O34" s="25"/>
      <c r="P34" s="25"/>
      <c r="Q34" s="25"/>
      <c r="R34" s="25"/>
      <c r="S34" s="25"/>
      <c r="T34" s="25"/>
      <c r="U34" s="40"/>
    </row>
    <row r="35" spans="2:21" x14ac:dyDescent="0.25">
      <c r="B35" s="38"/>
      <c r="C35" s="40"/>
      <c r="E35" s="38"/>
      <c r="F35" s="40"/>
      <c r="H35" s="38"/>
      <c r="I35" s="40"/>
      <c r="K35" s="38"/>
      <c r="L35" s="27"/>
      <c r="M35" s="27"/>
      <c r="N35" s="27"/>
      <c r="O35" s="27"/>
      <c r="P35" s="27"/>
      <c r="Q35" s="27"/>
      <c r="R35" s="27"/>
      <c r="S35" s="27"/>
      <c r="T35" s="27"/>
      <c r="U35" s="41"/>
    </row>
    <row r="36" spans="2:21" ht="15.75" thickBot="1" x14ac:dyDescent="0.3">
      <c r="B36" s="42"/>
      <c r="C36" s="46"/>
      <c r="E36" s="42"/>
      <c r="F36" s="46"/>
      <c r="H36" s="42"/>
      <c r="I36" s="46"/>
      <c r="K36" s="42"/>
      <c r="L36" s="43"/>
      <c r="M36" s="43"/>
      <c r="N36" s="43"/>
      <c r="O36" s="43"/>
      <c r="P36" s="43"/>
      <c r="Q36" s="43"/>
      <c r="R36" s="43"/>
      <c r="S36" s="43"/>
      <c r="T36" s="43"/>
      <c r="U36" s="44"/>
    </row>
  </sheetData>
  <mergeCells count="8">
    <mergeCell ref="Q2:R2"/>
    <mergeCell ref="T2:U2"/>
    <mergeCell ref="K31:L31"/>
    <mergeCell ref="B2:C2"/>
    <mergeCell ref="E2:F2"/>
    <mergeCell ref="H2:I2"/>
    <mergeCell ref="K2:L2"/>
    <mergeCell ref="N2:O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10D04-3E03-48FB-8C83-D795459FC1ED}">
  <dimension ref="B1:L45"/>
  <sheetViews>
    <sheetView showGridLines="0" showRowColHeaders="0" zoomScale="80" zoomScaleNormal="80" workbookViewId="0">
      <selection activeCell="Q14" sqref="Q14"/>
    </sheetView>
  </sheetViews>
  <sheetFormatPr defaultRowHeight="15" x14ac:dyDescent="0.25"/>
  <cols>
    <col min="1" max="1" width="4.5703125" customWidth="1"/>
    <col min="2" max="2" width="3.28515625" customWidth="1"/>
    <col min="3" max="3" width="3.5703125" customWidth="1"/>
    <col min="12" max="12" width="3.140625" customWidth="1"/>
    <col min="13" max="13" width="3.5703125" customWidth="1"/>
  </cols>
  <sheetData>
    <row r="1" spans="2:12" ht="10.5" customHeight="1" thickBot="1" x14ac:dyDescent="0.3">
      <c r="G1" s="10"/>
      <c r="H1" s="10"/>
      <c r="I1" s="10"/>
      <c r="J1" s="10"/>
      <c r="K1" s="10"/>
      <c r="L1" s="10"/>
    </row>
    <row r="2" spans="2:12" ht="15.75" thickBot="1" x14ac:dyDescent="0.3">
      <c r="B2" s="1"/>
      <c r="C2" s="3"/>
      <c r="D2" s="3"/>
      <c r="E2" s="3"/>
      <c r="F2" s="3"/>
      <c r="L2" s="7"/>
    </row>
    <row r="3" spans="2:12" ht="15.75" thickBot="1" x14ac:dyDescent="0.3">
      <c r="B3" s="5"/>
      <c r="C3" s="50"/>
      <c r="D3" s="51" t="s">
        <v>0</v>
      </c>
      <c r="E3" s="49"/>
      <c r="I3" s="6"/>
      <c r="J3" s="6"/>
      <c r="K3" s="6"/>
      <c r="L3" s="7"/>
    </row>
    <row r="4" spans="2:12" x14ac:dyDescent="0.25">
      <c r="B4" s="5"/>
      <c r="C4" s="6"/>
      <c r="D4" s="6"/>
      <c r="E4" s="6"/>
      <c r="F4" s="48"/>
      <c r="G4" s="48"/>
      <c r="H4" s="48"/>
      <c r="L4" s="7"/>
    </row>
    <row r="5" spans="2:12" x14ac:dyDescent="0.25">
      <c r="B5" s="5"/>
      <c r="C5" s="8"/>
      <c r="D5" s="8"/>
      <c r="E5" s="8"/>
      <c r="F5" s="8"/>
      <c r="G5" s="8"/>
      <c r="H5" s="8"/>
      <c r="I5" s="8"/>
      <c r="J5" s="8"/>
      <c r="K5" s="8"/>
      <c r="L5" s="7"/>
    </row>
    <row r="6" spans="2:12" x14ac:dyDescent="0.25">
      <c r="B6" s="5"/>
      <c r="C6" s="8"/>
      <c r="D6" s="8"/>
      <c r="E6" s="8"/>
      <c r="F6" s="8"/>
      <c r="G6" s="8"/>
      <c r="H6" s="8"/>
      <c r="I6" s="8"/>
      <c r="J6" s="8"/>
      <c r="K6" s="8"/>
      <c r="L6" s="7"/>
    </row>
    <row r="7" spans="2:12" ht="15.75" thickBot="1" x14ac:dyDescent="0.3">
      <c r="B7" s="5"/>
      <c r="C7" s="52"/>
      <c r="D7" s="52"/>
      <c r="E7" s="52"/>
      <c r="F7" s="52"/>
      <c r="G7" s="52"/>
      <c r="H7" s="52"/>
      <c r="I7" s="52"/>
      <c r="J7" s="52"/>
      <c r="K7" s="52"/>
      <c r="L7" s="7"/>
    </row>
    <row r="8" spans="2:12" ht="15.75" thickBot="1" x14ac:dyDescent="0.3">
      <c r="B8" s="5"/>
      <c r="C8" s="53"/>
      <c r="D8" s="6"/>
      <c r="E8" s="6"/>
      <c r="F8" s="6"/>
      <c r="G8" s="6"/>
      <c r="H8" s="6"/>
      <c r="I8" s="6"/>
      <c r="J8" s="6"/>
      <c r="K8" s="6"/>
      <c r="L8" s="7"/>
    </row>
    <row r="9" spans="2:12" ht="15.75" thickBot="1" x14ac:dyDescent="0.3">
      <c r="B9" s="5"/>
      <c r="C9" s="50"/>
      <c r="D9" s="51" t="s">
        <v>1</v>
      </c>
      <c r="E9" s="49"/>
      <c r="L9" s="7"/>
    </row>
    <row r="10" spans="2:12" x14ac:dyDescent="0.25">
      <c r="B10" s="5"/>
      <c r="C10" s="6"/>
      <c r="D10" s="6"/>
      <c r="E10" s="6"/>
      <c r="F10" s="48"/>
      <c r="G10" s="48"/>
      <c r="H10" s="48"/>
      <c r="I10" s="48"/>
      <c r="J10" s="48"/>
      <c r="K10" s="48"/>
      <c r="L10" s="7"/>
    </row>
    <row r="11" spans="2:12" x14ac:dyDescent="0.25">
      <c r="B11" s="5"/>
      <c r="C11" s="8"/>
      <c r="D11" s="8"/>
      <c r="E11" s="8"/>
      <c r="F11" s="8"/>
      <c r="G11" s="8"/>
      <c r="H11" s="8"/>
      <c r="I11" s="8"/>
      <c r="J11" s="8"/>
      <c r="K11" s="8"/>
      <c r="L11" s="7"/>
    </row>
    <row r="12" spans="2:12" x14ac:dyDescent="0.25">
      <c r="B12" s="5"/>
      <c r="C12" s="8"/>
      <c r="D12" s="8"/>
      <c r="E12" s="8"/>
      <c r="F12" s="8"/>
      <c r="G12" s="8"/>
      <c r="H12" s="8"/>
      <c r="I12" s="8"/>
      <c r="J12" s="8"/>
      <c r="K12" s="8"/>
      <c r="L12" s="7"/>
    </row>
    <row r="13" spans="2:12" ht="15.75" thickBot="1" x14ac:dyDescent="0.3">
      <c r="B13" s="5"/>
      <c r="C13" s="52"/>
      <c r="D13" s="52"/>
      <c r="E13" s="52"/>
      <c r="F13" s="52"/>
      <c r="G13" s="52"/>
      <c r="H13" s="52"/>
      <c r="I13" s="52"/>
      <c r="J13" s="52"/>
      <c r="K13" s="52"/>
      <c r="L13" s="7"/>
    </row>
    <row r="14" spans="2:12" ht="15.75" thickBot="1" x14ac:dyDescent="0.3">
      <c r="B14" s="5"/>
      <c r="C14" s="53"/>
      <c r="D14" s="6"/>
      <c r="E14" s="6"/>
      <c r="F14" s="6"/>
      <c r="G14" s="6"/>
      <c r="H14" s="6"/>
      <c r="I14" s="6"/>
      <c r="J14" s="6"/>
      <c r="K14" s="6"/>
      <c r="L14" s="7"/>
    </row>
    <row r="15" spans="2:12" ht="15.75" thickBot="1" x14ac:dyDescent="0.3">
      <c r="B15" s="5"/>
      <c r="C15" s="50"/>
      <c r="D15" s="51" t="s">
        <v>2</v>
      </c>
      <c r="E15" s="49"/>
      <c r="L15" s="7"/>
    </row>
    <row r="16" spans="2:12" x14ac:dyDescent="0.25">
      <c r="B16" s="5"/>
      <c r="C16" s="6"/>
      <c r="D16" s="6"/>
      <c r="E16" s="6"/>
      <c r="F16" s="48"/>
      <c r="G16" s="48"/>
      <c r="H16" s="48"/>
      <c r="I16" s="48"/>
      <c r="J16" s="48"/>
      <c r="K16" s="48"/>
      <c r="L16" s="7"/>
    </row>
    <row r="17" spans="2:12" x14ac:dyDescent="0.25">
      <c r="B17" s="5"/>
      <c r="C17" s="8"/>
      <c r="D17" s="8"/>
      <c r="E17" s="8"/>
      <c r="F17" s="8"/>
      <c r="G17" s="8"/>
      <c r="H17" s="8"/>
      <c r="I17" s="8"/>
      <c r="J17" s="8"/>
      <c r="K17" s="8"/>
      <c r="L17" s="7"/>
    </row>
    <row r="18" spans="2:12" x14ac:dyDescent="0.25">
      <c r="B18" s="5"/>
      <c r="C18" s="8"/>
      <c r="D18" s="8"/>
      <c r="E18" s="8"/>
      <c r="F18" s="8"/>
      <c r="G18" s="8"/>
      <c r="H18" s="8"/>
      <c r="I18" s="8"/>
      <c r="J18" s="8"/>
      <c r="K18" s="8"/>
      <c r="L18" s="7"/>
    </row>
    <row r="19" spans="2:12" ht="15.75" thickBot="1" x14ac:dyDescent="0.3">
      <c r="B19" s="5"/>
      <c r="C19" s="52"/>
      <c r="D19" s="52"/>
      <c r="E19" s="52"/>
      <c r="F19" s="52"/>
      <c r="G19" s="52"/>
      <c r="H19" s="52"/>
      <c r="I19" s="52"/>
      <c r="J19" s="52"/>
      <c r="K19" s="52"/>
      <c r="L19" s="7"/>
    </row>
    <row r="20" spans="2:12" ht="15.75" thickBot="1" x14ac:dyDescent="0.3">
      <c r="B20" s="5"/>
      <c r="C20" s="53"/>
      <c r="D20" s="6"/>
      <c r="E20" s="6"/>
      <c r="F20" s="6"/>
      <c r="G20" s="6"/>
      <c r="H20" s="6"/>
      <c r="I20" s="6"/>
      <c r="J20" s="6"/>
      <c r="K20" s="6"/>
      <c r="L20" s="7"/>
    </row>
    <row r="21" spans="2:12" ht="15.75" thickBot="1" x14ac:dyDescent="0.3">
      <c r="B21" s="5"/>
      <c r="C21" s="50"/>
      <c r="D21" s="51" t="s">
        <v>3</v>
      </c>
      <c r="E21" s="49"/>
      <c r="L21" s="7"/>
    </row>
    <row r="22" spans="2:12" x14ac:dyDescent="0.25">
      <c r="B22" s="5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2:12" x14ac:dyDescent="0.25">
      <c r="B23" s="5"/>
      <c r="C23" s="8"/>
      <c r="D23" s="8"/>
      <c r="E23" s="8"/>
      <c r="F23" s="8"/>
      <c r="G23" s="8"/>
      <c r="H23" s="8"/>
      <c r="I23" s="8"/>
      <c r="J23" s="8"/>
      <c r="K23" s="8"/>
      <c r="L23" s="7"/>
    </row>
    <row r="24" spans="2:12" x14ac:dyDescent="0.25">
      <c r="B24" s="5"/>
      <c r="C24" s="8"/>
      <c r="D24" s="8"/>
      <c r="E24" s="8"/>
      <c r="F24" s="8"/>
      <c r="G24" s="8"/>
      <c r="H24" s="8"/>
      <c r="I24" s="8"/>
      <c r="J24" s="8"/>
      <c r="K24" s="8"/>
      <c r="L24" s="7"/>
    </row>
    <row r="25" spans="2:12" ht="15.75" thickBot="1" x14ac:dyDescent="0.3">
      <c r="B25" s="5"/>
      <c r="C25" s="52"/>
      <c r="D25" s="52"/>
      <c r="E25" s="52"/>
      <c r="F25" s="52"/>
      <c r="G25" s="52"/>
      <c r="H25" s="52"/>
      <c r="I25" s="52"/>
      <c r="J25" s="52"/>
      <c r="K25" s="52"/>
      <c r="L25" s="7"/>
    </row>
    <row r="26" spans="2:12" ht="15.75" thickBot="1" x14ac:dyDescent="0.3">
      <c r="B26" s="5"/>
      <c r="C26" s="53"/>
      <c r="D26" s="53"/>
      <c r="E26" s="53"/>
      <c r="F26" s="6"/>
      <c r="G26" s="6"/>
      <c r="H26" s="6"/>
      <c r="I26" s="6"/>
      <c r="J26" s="6"/>
      <c r="K26" s="6"/>
      <c r="L26" s="7"/>
    </row>
    <row r="27" spans="2:12" ht="15.75" thickBot="1" x14ac:dyDescent="0.3">
      <c r="B27" s="5"/>
      <c r="C27" s="50"/>
      <c r="D27" s="51" t="s">
        <v>4</v>
      </c>
      <c r="E27" s="49"/>
      <c r="L27" s="7"/>
    </row>
    <row r="28" spans="2:12" x14ac:dyDescent="0.25">
      <c r="B28" s="5"/>
      <c r="C28" s="6"/>
      <c r="D28" s="6"/>
      <c r="E28" s="6"/>
      <c r="F28" s="48"/>
      <c r="G28" s="48"/>
      <c r="H28" s="48"/>
      <c r="I28" s="48"/>
      <c r="J28" s="48"/>
      <c r="K28" s="48"/>
      <c r="L28" s="7"/>
    </row>
    <row r="29" spans="2:12" x14ac:dyDescent="0.25">
      <c r="B29" s="5"/>
      <c r="C29" s="8"/>
      <c r="D29" s="8"/>
      <c r="E29" s="8"/>
      <c r="F29" s="8"/>
      <c r="G29" s="8"/>
      <c r="H29" s="8"/>
      <c r="I29" s="8"/>
      <c r="J29" s="8"/>
      <c r="K29" s="8"/>
      <c r="L29" s="7"/>
    </row>
    <row r="30" spans="2:12" x14ac:dyDescent="0.25">
      <c r="B30" s="5"/>
      <c r="C30" s="8"/>
      <c r="D30" s="8"/>
      <c r="E30" s="8"/>
      <c r="F30" s="8"/>
      <c r="G30" s="8"/>
      <c r="H30" s="8"/>
      <c r="I30" s="8"/>
      <c r="J30" s="8"/>
      <c r="K30" s="8"/>
      <c r="L30" s="7"/>
    </row>
    <row r="31" spans="2:12" ht="15.75" thickBot="1" x14ac:dyDescent="0.3">
      <c r="B31" s="5"/>
      <c r="C31" s="52"/>
      <c r="D31" s="52"/>
      <c r="E31" s="52"/>
      <c r="F31" s="52"/>
      <c r="G31" s="52"/>
      <c r="H31" s="52"/>
      <c r="I31" s="52"/>
      <c r="J31" s="52"/>
      <c r="K31" s="52"/>
      <c r="L31" s="7"/>
    </row>
    <row r="32" spans="2:12" ht="15.75" thickBot="1" x14ac:dyDescent="0.3">
      <c r="B32" s="5"/>
      <c r="C32" s="53"/>
      <c r="D32" s="6"/>
      <c r="E32" s="6"/>
      <c r="F32" s="6"/>
      <c r="G32" s="6"/>
      <c r="H32" s="6"/>
      <c r="I32" s="6"/>
      <c r="J32" s="6"/>
      <c r="K32" s="6"/>
      <c r="L32" s="7"/>
    </row>
    <row r="33" spans="2:12" ht="15.75" thickBot="1" x14ac:dyDescent="0.3">
      <c r="B33" s="5"/>
      <c r="C33" s="50"/>
      <c r="D33" s="51" t="s">
        <v>5</v>
      </c>
      <c r="E33" s="49"/>
      <c r="L33" s="7"/>
    </row>
    <row r="34" spans="2:12" x14ac:dyDescent="0.25">
      <c r="B34" s="5"/>
      <c r="C34" s="6"/>
      <c r="D34" s="6"/>
      <c r="E34" s="6"/>
      <c r="F34" s="48"/>
      <c r="G34" s="48"/>
      <c r="H34" s="48"/>
      <c r="I34" s="48"/>
      <c r="J34" s="48"/>
      <c r="K34" s="48"/>
      <c r="L34" s="7"/>
    </row>
    <row r="35" spans="2:12" x14ac:dyDescent="0.25">
      <c r="B35" s="5"/>
      <c r="C35" s="8"/>
      <c r="D35" s="8"/>
      <c r="E35" s="8"/>
      <c r="F35" s="8"/>
      <c r="G35" s="8"/>
      <c r="H35" s="8"/>
      <c r="I35" s="8"/>
      <c r="J35" s="8"/>
      <c r="K35" s="8"/>
      <c r="L35" s="7"/>
    </row>
    <row r="36" spans="2:12" x14ac:dyDescent="0.25">
      <c r="B36" s="5"/>
      <c r="C36" s="8"/>
      <c r="D36" s="8"/>
      <c r="E36" s="8"/>
      <c r="F36" s="8"/>
      <c r="G36" s="8"/>
      <c r="H36" s="8"/>
      <c r="I36" s="8"/>
      <c r="J36" s="8"/>
      <c r="K36" s="8"/>
      <c r="L36" s="7"/>
    </row>
    <row r="37" spans="2:12" ht="15.75" thickBot="1" x14ac:dyDescent="0.3">
      <c r="B37" s="5"/>
      <c r="C37" s="52"/>
      <c r="D37" s="52"/>
      <c r="E37" s="52"/>
      <c r="F37" s="52"/>
      <c r="G37" s="52"/>
      <c r="H37" s="52"/>
      <c r="I37" s="52"/>
      <c r="J37" s="52"/>
      <c r="K37" s="52"/>
      <c r="L37" s="7"/>
    </row>
    <row r="38" spans="2:12" ht="15.75" thickBot="1" x14ac:dyDescent="0.3">
      <c r="B38" s="5"/>
      <c r="C38" s="53"/>
      <c r="D38" s="6"/>
      <c r="E38" s="6"/>
      <c r="F38" s="6"/>
      <c r="G38" s="6"/>
      <c r="H38" s="6"/>
      <c r="I38" s="6"/>
      <c r="J38" s="6"/>
      <c r="K38" s="6"/>
      <c r="L38" s="7"/>
    </row>
    <row r="39" spans="2:12" ht="15.75" thickBot="1" x14ac:dyDescent="0.3">
      <c r="B39" s="5"/>
      <c r="C39" s="50"/>
      <c r="D39" s="51" t="s">
        <v>6</v>
      </c>
      <c r="E39" s="49"/>
      <c r="L39" s="7"/>
    </row>
    <row r="40" spans="2:12" x14ac:dyDescent="0.25">
      <c r="B40" s="5"/>
      <c r="C40" s="6"/>
      <c r="D40" s="6"/>
      <c r="E40" s="6"/>
      <c r="F40" s="48"/>
      <c r="G40" s="48"/>
      <c r="H40" s="48"/>
      <c r="I40" s="48"/>
      <c r="J40" s="48"/>
      <c r="K40" s="48"/>
      <c r="L40" s="7"/>
    </row>
    <row r="41" spans="2:12" x14ac:dyDescent="0.25">
      <c r="B41" s="5"/>
      <c r="C41" s="8"/>
      <c r="D41" s="8"/>
      <c r="E41" s="8"/>
      <c r="F41" s="8"/>
      <c r="G41" s="8"/>
      <c r="H41" s="8"/>
      <c r="I41" s="8"/>
      <c r="J41" s="8"/>
      <c r="K41" s="8"/>
      <c r="L41" s="7"/>
    </row>
    <row r="42" spans="2:12" x14ac:dyDescent="0.25">
      <c r="B42" s="5"/>
      <c r="C42" s="8"/>
      <c r="D42" s="8"/>
      <c r="E42" s="8"/>
      <c r="F42" s="8"/>
      <c r="G42" s="8"/>
      <c r="H42" s="8"/>
      <c r="I42" s="8"/>
      <c r="J42" s="8"/>
      <c r="K42" s="8"/>
      <c r="L42" s="7"/>
    </row>
    <row r="43" spans="2:12" x14ac:dyDescent="0.25">
      <c r="B43" s="5"/>
      <c r="C43" s="8"/>
      <c r="D43" s="8"/>
      <c r="E43" s="8"/>
      <c r="F43" s="8"/>
      <c r="G43" s="8"/>
      <c r="H43" s="8"/>
      <c r="I43" s="8"/>
      <c r="J43" s="8"/>
      <c r="K43" s="8"/>
      <c r="L43" s="7"/>
    </row>
    <row r="44" spans="2:12" ht="15.75" thickBot="1" x14ac:dyDescent="0.3">
      <c r="B44" s="5"/>
      <c r="C44" s="52"/>
      <c r="D44" s="52"/>
      <c r="E44" s="52"/>
      <c r="F44" s="52"/>
      <c r="G44" s="52"/>
      <c r="H44" s="52"/>
      <c r="I44" s="52"/>
      <c r="J44" s="52"/>
      <c r="K44" s="52"/>
      <c r="L44" s="7"/>
    </row>
    <row r="45" spans="2:12" ht="15.75" thickBot="1" x14ac:dyDescent="0.3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1"/>
    </row>
  </sheetData>
  <mergeCells count="7">
    <mergeCell ref="D27:E27"/>
    <mergeCell ref="D33:E33"/>
    <mergeCell ref="D39:E39"/>
    <mergeCell ref="D3:E3"/>
    <mergeCell ref="D9:E9"/>
    <mergeCell ref="D15:E15"/>
    <mergeCell ref="D21:E2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3B8BF-4159-4C77-B0BD-5CF2C96654B2}">
  <dimension ref="B1:U39"/>
  <sheetViews>
    <sheetView showGridLines="0" showRowColHeaders="0" zoomScale="80" zoomScaleNormal="80" workbookViewId="0">
      <selection activeCell="P41" sqref="P41"/>
    </sheetView>
  </sheetViews>
  <sheetFormatPr defaultRowHeight="15" x14ac:dyDescent="0.25"/>
  <cols>
    <col min="1" max="1" width="1.7109375" style="15" customWidth="1"/>
    <col min="2" max="2" width="3.7109375" style="15" customWidth="1"/>
    <col min="3" max="3" width="18.7109375" style="15" customWidth="1"/>
    <col min="4" max="4" width="2.28515625" style="15" customWidth="1"/>
    <col min="5" max="5" width="3.7109375" style="15" customWidth="1"/>
    <col min="6" max="6" width="18.7109375" style="15" customWidth="1"/>
    <col min="7" max="7" width="2.28515625" style="15" customWidth="1"/>
    <col min="8" max="8" width="3.7109375" style="15" customWidth="1"/>
    <col min="9" max="9" width="18.7109375" style="15" customWidth="1"/>
    <col min="10" max="10" width="2.28515625" style="15" customWidth="1"/>
    <col min="11" max="11" width="3.7109375" style="15" customWidth="1"/>
    <col min="12" max="12" width="18.7109375" style="15" customWidth="1"/>
    <col min="13" max="13" width="2.28515625" style="15" customWidth="1"/>
    <col min="14" max="14" width="3.7109375" style="15" customWidth="1"/>
    <col min="15" max="15" width="18.7109375" style="15" customWidth="1"/>
    <col min="16" max="16" width="2.28515625" style="15" customWidth="1"/>
    <col min="17" max="17" width="3.7109375" style="15" customWidth="1"/>
    <col min="18" max="18" width="18.7109375" style="15" customWidth="1"/>
    <col min="19" max="19" width="2.28515625" style="15" customWidth="1"/>
    <col min="20" max="20" width="3.7109375" style="15" customWidth="1"/>
    <col min="21" max="21" width="18.7109375" style="15" customWidth="1"/>
    <col min="22" max="22" width="2.140625" style="15" customWidth="1"/>
    <col min="23" max="16384" width="9.140625" style="15"/>
  </cols>
  <sheetData>
    <row r="1" spans="2:21" ht="15.75" thickBot="1" x14ac:dyDescent="0.3"/>
    <row r="2" spans="2:21" s="16" customFormat="1" ht="15.75" thickBot="1" x14ac:dyDescent="0.3">
      <c r="B2" s="57" t="s">
        <v>0</v>
      </c>
      <c r="C2" s="49"/>
      <c r="E2" s="57" t="s">
        <v>1</v>
      </c>
      <c r="F2" s="49"/>
      <c r="H2" s="57" t="s">
        <v>2</v>
      </c>
      <c r="I2" s="49"/>
      <c r="K2" s="57" t="s">
        <v>3</v>
      </c>
      <c r="L2" s="49"/>
      <c r="N2" s="57" t="s">
        <v>4</v>
      </c>
      <c r="O2" s="49"/>
      <c r="Q2" s="57" t="s">
        <v>5</v>
      </c>
      <c r="R2" s="49"/>
      <c r="T2" s="57" t="s">
        <v>6</v>
      </c>
      <c r="U2" s="49"/>
    </row>
    <row r="3" spans="2:21" ht="15.75" thickBot="1" x14ac:dyDescent="0.3">
      <c r="B3" s="47"/>
      <c r="C3" s="45"/>
      <c r="E3" s="47"/>
      <c r="F3" s="45"/>
      <c r="H3" s="47"/>
      <c r="I3" s="45"/>
      <c r="K3" s="47"/>
      <c r="L3" s="45"/>
      <c r="N3" s="47"/>
      <c r="O3" s="45"/>
      <c r="Q3" s="47"/>
      <c r="R3" s="45"/>
      <c r="T3" s="47"/>
      <c r="U3" s="45"/>
    </row>
    <row r="4" spans="2:21" x14ac:dyDescent="0.25">
      <c r="B4" s="38"/>
      <c r="C4" s="40"/>
      <c r="E4" s="38"/>
      <c r="F4" s="40"/>
      <c r="H4" s="38"/>
      <c r="I4" s="40"/>
      <c r="K4" s="38"/>
      <c r="L4" s="40"/>
      <c r="N4" s="38"/>
      <c r="O4" s="40"/>
      <c r="Q4" s="38"/>
      <c r="R4" s="40"/>
      <c r="T4" s="38"/>
      <c r="U4" s="40"/>
    </row>
    <row r="5" spans="2:21" x14ac:dyDescent="0.25">
      <c r="B5" s="38"/>
      <c r="C5" s="40"/>
      <c r="E5" s="38"/>
      <c r="F5" s="40"/>
      <c r="H5" s="38"/>
      <c r="I5" s="40"/>
      <c r="K5" s="38"/>
      <c r="L5" s="40"/>
      <c r="N5" s="38"/>
      <c r="O5" s="40"/>
      <c r="Q5" s="38"/>
      <c r="R5" s="40"/>
      <c r="T5" s="38"/>
      <c r="U5" s="40"/>
    </row>
    <row r="6" spans="2:21" x14ac:dyDescent="0.25">
      <c r="B6" s="38"/>
      <c r="C6" s="40"/>
      <c r="E6" s="38"/>
      <c r="F6" s="40"/>
      <c r="H6" s="38"/>
      <c r="I6" s="40"/>
      <c r="K6" s="38"/>
      <c r="L6" s="40"/>
      <c r="N6" s="38"/>
      <c r="O6" s="40"/>
      <c r="Q6" s="38"/>
      <c r="R6" s="40"/>
      <c r="T6" s="38"/>
      <c r="U6" s="40"/>
    </row>
    <row r="7" spans="2:21" x14ac:dyDescent="0.25">
      <c r="B7" s="38"/>
      <c r="C7" s="40"/>
      <c r="E7" s="38"/>
      <c r="F7" s="40"/>
      <c r="H7" s="38"/>
      <c r="I7" s="40"/>
      <c r="K7" s="38"/>
      <c r="L7" s="40"/>
      <c r="N7" s="38"/>
      <c r="O7" s="40"/>
      <c r="Q7" s="38"/>
      <c r="R7" s="40"/>
      <c r="T7" s="38"/>
      <c r="U7" s="40"/>
    </row>
    <row r="8" spans="2:21" x14ac:dyDescent="0.25">
      <c r="B8" s="38"/>
      <c r="C8" s="40"/>
      <c r="E8" s="38"/>
      <c r="F8" s="40"/>
      <c r="H8" s="38"/>
      <c r="I8" s="40"/>
      <c r="K8" s="38"/>
      <c r="L8" s="40"/>
      <c r="N8" s="38"/>
      <c r="O8" s="40"/>
      <c r="Q8" s="38"/>
      <c r="R8" s="40"/>
      <c r="T8" s="38"/>
      <c r="U8" s="40"/>
    </row>
    <row r="9" spans="2:21" x14ac:dyDescent="0.25">
      <c r="B9" s="38"/>
      <c r="C9" s="40"/>
      <c r="E9" s="38"/>
      <c r="F9" s="40"/>
      <c r="H9" s="38"/>
      <c r="I9" s="40"/>
      <c r="K9" s="38"/>
      <c r="L9" s="40"/>
      <c r="N9" s="38"/>
      <c r="O9" s="40"/>
      <c r="Q9" s="38"/>
      <c r="R9" s="40"/>
      <c r="T9" s="38"/>
      <c r="U9" s="40"/>
    </row>
    <row r="10" spans="2:21" x14ac:dyDescent="0.25">
      <c r="B10" s="38"/>
      <c r="C10" s="40"/>
      <c r="E10" s="38"/>
      <c r="F10" s="40"/>
      <c r="H10" s="38"/>
      <c r="I10" s="40"/>
      <c r="K10" s="38"/>
      <c r="L10" s="40"/>
      <c r="N10" s="38"/>
      <c r="O10" s="40"/>
      <c r="Q10" s="38"/>
      <c r="R10" s="40"/>
      <c r="T10" s="38"/>
      <c r="U10" s="40"/>
    </row>
    <row r="11" spans="2:21" x14ac:dyDescent="0.25">
      <c r="B11" s="38"/>
      <c r="C11" s="40"/>
      <c r="E11" s="38"/>
      <c r="F11" s="40"/>
      <c r="H11" s="38"/>
      <c r="I11" s="40"/>
      <c r="K11" s="38"/>
      <c r="L11" s="40"/>
      <c r="N11" s="38"/>
      <c r="O11" s="40"/>
      <c r="Q11" s="38"/>
      <c r="R11" s="40"/>
      <c r="T11" s="38"/>
      <c r="U11" s="40"/>
    </row>
    <row r="12" spans="2:21" x14ac:dyDescent="0.25">
      <c r="B12" s="38"/>
      <c r="C12" s="40"/>
      <c r="E12" s="38"/>
      <c r="F12" s="40"/>
      <c r="H12" s="38"/>
      <c r="I12" s="40"/>
      <c r="K12" s="38"/>
      <c r="L12" s="40"/>
      <c r="N12" s="38"/>
      <c r="O12" s="40"/>
      <c r="Q12" s="38"/>
      <c r="R12" s="40"/>
      <c r="T12" s="38"/>
      <c r="U12" s="40"/>
    </row>
    <row r="13" spans="2:21" x14ac:dyDescent="0.25">
      <c r="B13" s="38"/>
      <c r="C13" s="40"/>
      <c r="E13" s="38"/>
      <c r="F13" s="40"/>
      <c r="H13" s="38"/>
      <c r="I13" s="40"/>
      <c r="K13" s="38"/>
      <c r="L13" s="40"/>
      <c r="N13" s="38"/>
      <c r="O13" s="40"/>
      <c r="Q13" s="38"/>
      <c r="R13" s="40"/>
      <c r="T13" s="38"/>
      <c r="U13" s="40"/>
    </row>
    <row r="14" spans="2:21" x14ac:dyDescent="0.25">
      <c r="B14" s="38"/>
      <c r="C14" s="40"/>
      <c r="E14" s="38"/>
      <c r="F14" s="40"/>
      <c r="H14" s="38"/>
      <c r="I14" s="40"/>
      <c r="K14" s="38"/>
      <c r="L14" s="40"/>
      <c r="N14" s="38"/>
      <c r="O14" s="40"/>
      <c r="Q14" s="38"/>
      <c r="R14" s="40"/>
      <c r="T14" s="38"/>
      <c r="U14" s="40"/>
    </row>
    <row r="15" spans="2:21" x14ac:dyDescent="0.25">
      <c r="B15" s="38"/>
      <c r="C15" s="40"/>
      <c r="E15" s="38"/>
      <c r="F15" s="40"/>
      <c r="H15" s="38"/>
      <c r="I15" s="40"/>
      <c r="K15" s="38"/>
      <c r="L15" s="40"/>
      <c r="N15" s="38"/>
      <c r="O15" s="40"/>
      <c r="Q15" s="38"/>
      <c r="R15" s="40"/>
      <c r="T15" s="38"/>
      <c r="U15" s="40"/>
    </row>
    <row r="16" spans="2:21" x14ac:dyDescent="0.25">
      <c r="B16" s="38"/>
      <c r="C16" s="40"/>
      <c r="E16" s="38"/>
      <c r="F16" s="40"/>
      <c r="H16" s="38"/>
      <c r="I16" s="40"/>
      <c r="K16" s="38"/>
      <c r="L16" s="40"/>
      <c r="N16" s="38"/>
      <c r="O16" s="40"/>
      <c r="Q16" s="38"/>
      <c r="R16" s="40"/>
      <c r="T16" s="38"/>
      <c r="U16" s="40"/>
    </row>
    <row r="17" spans="2:21" x14ac:dyDescent="0.25">
      <c r="B17" s="38"/>
      <c r="C17" s="40"/>
      <c r="E17" s="38"/>
      <c r="F17" s="40"/>
      <c r="H17" s="38"/>
      <c r="I17" s="40"/>
      <c r="K17" s="38"/>
      <c r="L17" s="40"/>
      <c r="N17" s="38"/>
      <c r="O17" s="40"/>
      <c r="Q17" s="38"/>
      <c r="R17" s="40"/>
      <c r="T17" s="38"/>
      <c r="U17" s="40"/>
    </row>
    <row r="18" spans="2:21" x14ac:dyDescent="0.25">
      <c r="B18" s="38"/>
      <c r="C18" s="40"/>
      <c r="E18" s="38"/>
      <c r="F18" s="40"/>
      <c r="H18" s="38"/>
      <c r="I18" s="40"/>
      <c r="K18" s="38"/>
      <c r="L18" s="40"/>
      <c r="N18" s="38"/>
      <c r="O18" s="40"/>
      <c r="Q18" s="38"/>
      <c r="R18" s="40"/>
      <c r="T18" s="38"/>
      <c r="U18" s="40"/>
    </row>
    <row r="19" spans="2:21" x14ac:dyDescent="0.25">
      <c r="B19" s="38"/>
      <c r="C19" s="40"/>
      <c r="E19" s="38"/>
      <c r="F19" s="40"/>
      <c r="H19" s="38"/>
      <c r="I19" s="40"/>
      <c r="K19" s="38"/>
      <c r="L19" s="40"/>
      <c r="N19" s="38"/>
      <c r="O19" s="40"/>
      <c r="Q19" s="38"/>
      <c r="R19" s="40"/>
      <c r="T19" s="38"/>
      <c r="U19" s="40"/>
    </row>
    <row r="20" spans="2:21" x14ac:dyDescent="0.25">
      <c r="B20" s="38"/>
      <c r="C20" s="40"/>
      <c r="E20" s="38"/>
      <c r="F20" s="40"/>
      <c r="H20" s="38"/>
      <c r="I20" s="40"/>
      <c r="K20" s="38"/>
      <c r="L20" s="40"/>
      <c r="N20" s="38"/>
      <c r="O20" s="40"/>
      <c r="Q20" s="38"/>
      <c r="R20" s="40"/>
      <c r="T20" s="38"/>
      <c r="U20" s="40"/>
    </row>
    <row r="21" spans="2:21" x14ac:dyDescent="0.25">
      <c r="B21" s="38"/>
      <c r="C21" s="40"/>
      <c r="E21" s="38"/>
      <c r="F21" s="40"/>
      <c r="H21" s="38"/>
      <c r="I21" s="40"/>
      <c r="K21" s="38"/>
      <c r="L21" s="40"/>
      <c r="N21" s="38"/>
      <c r="O21" s="40"/>
      <c r="Q21" s="38"/>
      <c r="R21" s="40"/>
      <c r="T21" s="38"/>
      <c r="U21" s="40"/>
    </row>
    <row r="22" spans="2:21" x14ac:dyDescent="0.25">
      <c r="B22" s="38"/>
      <c r="C22" s="40"/>
      <c r="E22" s="38"/>
      <c r="F22" s="40"/>
      <c r="H22" s="38"/>
      <c r="I22" s="40"/>
      <c r="K22" s="38"/>
      <c r="L22" s="40"/>
      <c r="N22" s="38"/>
      <c r="O22" s="40"/>
      <c r="Q22" s="38"/>
      <c r="R22" s="40"/>
      <c r="T22" s="38"/>
      <c r="U22" s="40"/>
    </row>
    <row r="23" spans="2:21" x14ac:dyDescent="0.25">
      <c r="B23" s="38"/>
      <c r="C23" s="40"/>
      <c r="E23" s="38"/>
      <c r="F23" s="40"/>
      <c r="H23" s="38"/>
      <c r="I23" s="40"/>
      <c r="K23" s="38"/>
      <c r="L23" s="40"/>
      <c r="N23" s="38"/>
      <c r="O23" s="40"/>
      <c r="Q23" s="38"/>
      <c r="R23" s="40"/>
      <c r="T23" s="38"/>
      <c r="U23" s="40"/>
    </row>
    <row r="24" spans="2:21" x14ac:dyDescent="0.25">
      <c r="B24" s="38"/>
      <c r="C24" s="40"/>
      <c r="E24" s="38"/>
      <c r="F24" s="40"/>
      <c r="H24" s="38"/>
      <c r="I24" s="40"/>
      <c r="K24" s="38"/>
      <c r="L24" s="40"/>
      <c r="N24" s="38"/>
      <c r="O24" s="40"/>
      <c r="Q24" s="38"/>
      <c r="R24" s="40"/>
      <c r="T24" s="38"/>
      <c r="U24" s="40"/>
    </row>
    <row r="25" spans="2:21" x14ac:dyDescent="0.25">
      <c r="B25" s="38"/>
      <c r="C25" s="40"/>
      <c r="E25" s="38"/>
      <c r="F25" s="40"/>
      <c r="H25" s="38"/>
      <c r="I25" s="40"/>
      <c r="K25" s="38"/>
      <c r="L25" s="40"/>
      <c r="N25" s="38"/>
      <c r="O25" s="40"/>
      <c r="Q25" s="38"/>
      <c r="R25" s="40"/>
      <c r="T25" s="38"/>
      <c r="U25" s="40"/>
    </row>
    <row r="26" spans="2:21" x14ac:dyDescent="0.25">
      <c r="B26" s="38"/>
      <c r="C26" s="40"/>
      <c r="E26" s="38"/>
      <c r="F26" s="40"/>
      <c r="H26" s="38"/>
      <c r="I26" s="40"/>
      <c r="K26" s="38"/>
      <c r="L26" s="40"/>
      <c r="N26" s="38"/>
      <c r="O26" s="40"/>
      <c r="Q26" s="38"/>
      <c r="R26" s="40"/>
      <c r="T26" s="38"/>
      <c r="U26" s="40"/>
    </row>
    <row r="27" spans="2:21" x14ac:dyDescent="0.25">
      <c r="B27" s="38"/>
      <c r="C27" s="40"/>
      <c r="E27" s="38"/>
      <c r="F27" s="40"/>
      <c r="H27" s="38"/>
      <c r="I27" s="40"/>
      <c r="K27" s="38"/>
      <c r="L27" s="40"/>
      <c r="N27" s="38"/>
      <c r="O27" s="40"/>
      <c r="Q27" s="38"/>
      <c r="R27" s="40"/>
      <c r="T27" s="38"/>
      <c r="U27" s="40"/>
    </row>
    <row r="28" spans="2:21" x14ac:dyDescent="0.25">
      <c r="B28" s="38"/>
      <c r="C28" s="40"/>
      <c r="E28" s="38"/>
      <c r="F28" s="40"/>
      <c r="H28" s="38"/>
      <c r="I28" s="40"/>
      <c r="K28" s="38"/>
      <c r="L28" s="40"/>
      <c r="N28" s="38"/>
      <c r="O28" s="40"/>
      <c r="Q28" s="38"/>
      <c r="R28" s="40"/>
      <c r="T28" s="38"/>
      <c r="U28" s="40"/>
    </row>
    <row r="29" spans="2:21" x14ac:dyDescent="0.25">
      <c r="B29" s="38"/>
      <c r="C29" s="40"/>
      <c r="E29" s="38"/>
      <c r="F29" s="40"/>
      <c r="H29" s="38"/>
      <c r="I29" s="40"/>
      <c r="K29" s="38"/>
      <c r="L29" s="40"/>
      <c r="N29" s="38"/>
      <c r="O29" s="40"/>
      <c r="Q29" s="38"/>
      <c r="R29" s="40"/>
      <c r="T29" s="38"/>
      <c r="U29" s="40"/>
    </row>
    <row r="30" spans="2:21" x14ac:dyDescent="0.25">
      <c r="B30" s="38"/>
      <c r="C30" s="40"/>
      <c r="E30" s="38"/>
      <c r="F30" s="40"/>
      <c r="H30" s="38"/>
      <c r="I30" s="40"/>
      <c r="K30" s="38"/>
      <c r="L30" s="40"/>
      <c r="N30" s="38"/>
      <c r="O30" s="40"/>
      <c r="Q30" s="38"/>
      <c r="R30" s="40"/>
      <c r="T30" s="38"/>
      <c r="U30" s="40"/>
    </row>
    <row r="31" spans="2:21" x14ac:dyDescent="0.25">
      <c r="B31" s="38"/>
      <c r="C31" s="40"/>
      <c r="E31" s="38"/>
      <c r="F31" s="40"/>
      <c r="H31" s="38"/>
      <c r="I31" s="40"/>
      <c r="K31" s="38"/>
      <c r="L31" s="40"/>
      <c r="N31" s="38"/>
      <c r="O31" s="40"/>
      <c r="Q31" s="38"/>
      <c r="R31" s="40"/>
      <c r="T31" s="38"/>
      <c r="U31" s="40"/>
    </row>
    <row r="32" spans="2:21" ht="15.75" thickBot="1" x14ac:dyDescent="0.3">
      <c r="B32" s="42"/>
      <c r="C32" s="46"/>
      <c r="E32" s="42"/>
      <c r="F32" s="46"/>
      <c r="H32" s="42"/>
      <c r="I32" s="46"/>
      <c r="K32" s="42"/>
      <c r="L32" s="46"/>
      <c r="N32" s="42"/>
      <c r="O32" s="46"/>
      <c r="Q32" s="42"/>
      <c r="R32" s="46"/>
      <c r="T32" s="42"/>
      <c r="U32" s="46"/>
    </row>
    <row r="33" spans="2:21" ht="6.75" customHeight="1" thickBot="1" x14ac:dyDescent="0.3"/>
    <row r="34" spans="2:21" ht="15.75" thickBot="1" x14ac:dyDescent="0.3">
      <c r="B34" s="18" t="s">
        <v>7</v>
      </c>
      <c r="C34" s="19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6"/>
    </row>
    <row r="35" spans="2:21" x14ac:dyDescent="0.25"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</row>
    <row r="36" spans="2:21" x14ac:dyDescent="0.25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4"/>
    </row>
    <row r="37" spans="2:21" x14ac:dyDescent="0.25">
      <c r="B37" s="22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6"/>
    </row>
    <row r="38" spans="2:21" x14ac:dyDescent="0.25">
      <c r="B38" s="22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8"/>
    </row>
    <row r="39" spans="2:21" ht="15.75" thickBot="1" x14ac:dyDescent="0.3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</row>
  </sheetData>
  <mergeCells count="8">
    <mergeCell ref="Q2:R2"/>
    <mergeCell ref="T2:U2"/>
    <mergeCell ref="B34:C34"/>
    <mergeCell ref="B2:C2"/>
    <mergeCell ref="E2:F2"/>
    <mergeCell ref="H2:I2"/>
    <mergeCell ref="K2:L2"/>
    <mergeCell ref="N2:O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E8523-3630-401D-BDCE-70B19F640697}">
  <dimension ref="B1:S30"/>
  <sheetViews>
    <sheetView showGridLines="0" showRowColHeaders="0" zoomScale="80" zoomScaleNormal="80" workbookViewId="0">
      <selection activeCell="U37" sqref="U37"/>
    </sheetView>
  </sheetViews>
  <sheetFormatPr defaultRowHeight="15" x14ac:dyDescent="0.25"/>
  <cols>
    <col min="1" max="1" width="2.140625" customWidth="1"/>
    <col min="2" max="6" width="7.5703125" customWidth="1"/>
  </cols>
  <sheetData>
    <row r="1" spans="2:19" s="15" customFormat="1" ht="15.75" thickBot="1" x14ac:dyDescent="0.3"/>
    <row r="2" spans="2:19" s="15" customFormat="1" x14ac:dyDescent="0.25">
      <c r="B2" s="32" t="s">
        <v>0</v>
      </c>
      <c r="C2" s="33"/>
      <c r="D2" s="33"/>
      <c r="E2" s="33"/>
      <c r="F2" s="33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</row>
    <row r="3" spans="2:19" s="15" customFormat="1" x14ac:dyDescent="0.25">
      <c r="B3" s="22"/>
      <c r="S3" s="59"/>
    </row>
    <row r="4" spans="2:19" s="15" customFormat="1" x14ac:dyDescent="0.25">
      <c r="B4" s="22"/>
      <c r="S4" s="59"/>
    </row>
    <row r="5" spans="2:19" s="15" customFormat="1" x14ac:dyDescent="0.25">
      <c r="B5" s="22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59"/>
    </row>
    <row r="6" spans="2:19" s="15" customFormat="1" x14ac:dyDescent="0.25">
      <c r="B6" s="61" t="s">
        <v>1</v>
      </c>
      <c r="C6" s="62"/>
      <c r="D6" s="62"/>
      <c r="E6" s="62"/>
      <c r="F6" s="62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4"/>
    </row>
    <row r="7" spans="2:19" s="15" customFormat="1" x14ac:dyDescent="0.25">
      <c r="B7" s="22"/>
      <c r="S7" s="59"/>
    </row>
    <row r="8" spans="2:19" s="15" customFormat="1" x14ac:dyDescent="0.25">
      <c r="B8" s="22"/>
      <c r="S8" s="59"/>
    </row>
    <row r="9" spans="2:19" s="15" customFormat="1" x14ac:dyDescent="0.25">
      <c r="B9" s="22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59"/>
    </row>
    <row r="10" spans="2:19" s="15" customFormat="1" x14ac:dyDescent="0.25">
      <c r="B10" s="61" t="s">
        <v>2</v>
      </c>
      <c r="C10" s="62"/>
      <c r="D10" s="62"/>
      <c r="E10" s="62"/>
      <c r="F10" s="62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4"/>
    </row>
    <row r="11" spans="2:19" s="15" customFormat="1" x14ac:dyDescent="0.25">
      <c r="B11" s="22"/>
      <c r="S11" s="59"/>
    </row>
    <row r="12" spans="2:19" s="15" customFormat="1" x14ac:dyDescent="0.25">
      <c r="B12" s="22"/>
      <c r="S12" s="59"/>
    </row>
    <row r="13" spans="2:19" s="15" customFormat="1" x14ac:dyDescent="0.25">
      <c r="B13" s="22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59"/>
    </row>
    <row r="14" spans="2:19" s="15" customFormat="1" x14ac:dyDescent="0.25">
      <c r="B14" s="61" t="s">
        <v>3</v>
      </c>
      <c r="C14" s="62"/>
      <c r="D14" s="62"/>
      <c r="E14" s="62"/>
      <c r="F14" s="62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4"/>
    </row>
    <row r="15" spans="2:19" s="15" customFormat="1" x14ac:dyDescent="0.25">
      <c r="B15" s="22"/>
      <c r="S15" s="59"/>
    </row>
    <row r="16" spans="2:19" s="15" customFormat="1" x14ac:dyDescent="0.25">
      <c r="B16" s="22"/>
      <c r="S16" s="59"/>
    </row>
    <row r="17" spans="2:19" s="15" customFormat="1" x14ac:dyDescent="0.25">
      <c r="B17" s="22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59"/>
    </row>
    <row r="18" spans="2:19" s="15" customFormat="1" x14ac:dyDescent="0.25">
      <c r="B18" s="61" t="s">
        <v>4</v>
      </c>
      <c r="C18" s="62"/>
      <c r="D18" s="62"/>
      <c r="E18" s="62"/>
      <c r="F18" s="62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4"/>
    </row>
    <row r="19" spans="2:19" s="15" customFormat="1" x14ac:dyDescent="0.25">
      <c r="B19" s="22"/>
      <c r="S19" s="59"/>
    </row>
    <row r="20" spans="2:19" s="15" customFormat="1" x14ac:dyDescent="0.25">
      <c r="B20" s="22"/>
      <c r="S20" s="59"/>
    </row>
    <row r="21" spans="2:19" s="15" customFormat="1" x14ac:dyDescent="0.25">
      <c r="B21" s="22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59"/>
    </row>
    <row r="22" spans="2:19" s="15" customFormat="1" x14ac:dyDescent="0.25">
      <c r="B22" s="61" t="s">
        <v>5</v>
      </c>
      <c r="C22" s="62"/>
      <c r="D22" s="62"/>
      <c r="E22" s="62"/>
      <c r="F22" s="62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</row>
    <row r="23" spans="2:19" s="15" customFormat="1" x14ac:dyDescent="0.25">
      <c r="B23" s="22"/>
      <c r="S23" s="59"/>
    </row>
    <row r="24" spans="2:19" s="15" customFormat="1" x14ac:dyDescent="0.25">
      <c r="B24" s="22"/>
      <c r="S24" s="59"/>
    </row>
    <row r="25" spans="2:19" s="15" customFormat="1" x14ac:dyDescent="0.25">
      <c r="B25" s="22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59"/>
    </row>
    <row r="26" spans="2:19" s="15" customFormat="1" x14ac:dyDescent="0.25">
      <c r="B26" s="61" t="s">
        <v>6</v>
      </c>
      <c r="C26" s="62"/>
      <c r="D26" s="62"/>
      <c r="E26" s="62"/>
      <c r="F26" s="62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4"/>
    </row>
    <row r="27" spans="2:19" s="15" customFormat="1" x14ac:dyDescent="0.25">
      <c r="B27" s="22"/>
      <c r="S27" s="59"/>
    </row>
    <row r="28" spans="2:19" s="15" customFormat="1" x14ac:dyDescent="0.25">
      <c r="B28" s="22"/>
      <c r="S28" s="59"/>
    </row>
    <row r="29" spans="2:19" s="15" customFormat="1" ht="15.75" thickBot="1" x14ac:dyDescent="0.3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1"/>
    </row>
    <row r="30" spans="2:19" s="15" customFormat="1" x14ac:dyDescent="0.25"/>
  </sheetData>
  <mergeCells count="7">
    <mergeCell ref="B26:F26"/>
    <mergeCell ref="B2:F2"/>
    <mergeCell ref="B6:F6"/>
    <mergeCell ref="B10:F10"/>
    <mergeCell ref="B14:F14"/>
    <mergeCell ref="B18:F18"/>
    <mergeCell ref="B22:F2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D5A83-BAC1-4472-B4A2-20CCC22F7C6F}">
  <dimension ref="B1:S33"/>
  <sheetViews>
    <sheetView showGridLines="0" showRowColHeaders="0" zoomScale="80" zoomScaleNormal="80" workbookViewId="0">
      <selection activeCell="Y39" sqref="Y39"/>
    </sheetView>
  </sheetViews>
  <sheetFormatPr defaultRowHeight="15" x14ac:dyDescent="0.25"/>
  <cols>
    <col min="1" max="1" width="1.7109375" style="15" customWidth="1"/>
    <col min="2" max="2" width="3" style="15" customWidth="1"/>
    <col min="3" max="3" width="16" style="15" customWidth="1"/>
    <col min="4" max="4" width="2.28515625" style="15" customWidth="1"/>
    <col min="5" max="5" width="3.7109375" style="15" customWidth="1"/>
    <col min="6" max="6" width="18.7109375" style="15" customWidth="1"/>
    <col min="7" max="7" width="2.28515625" style="15" customWidth="1"/>
    <col min="8" max="8" width="3.7109375" style="15" customWidth="1"/>
    <col min="9" max="9" width="18.7109375" style="15" customWidth="1"/>
    <col min="10" max="10" width="2.28515625" style="15" customWidth="1"/>
    <col min="11" max="11" width="3.7109375" style="15" customWidth="1"/>
    <col min="12" max="12" width="18.7109375" style="15" customWidth="1"/>
    <col min="13" max="13" width="2.28515625" style="15" customWidth="1"/>
    <col min="14" max="14" width="3.7109375" style="15" customWidth="1"/>
    <col min="15" max="15" width="18.7109375" style="15" customWidth="1"/>
    <col min="16" max="16" width="2.28515625" style="15" customWidth="1"/>
    <col min="17" max="17" width="3.7109375" style="15" customWidth="1"/>
    <col min="18" max="18" width="18.7109375" style="15" customWidth="1"/>
    <col min="19" max="19" width="2.28515625" style="15" customWidth="1"/>
    <col min="20" max="20" width="2.7109375" style="15" customWidth="1"/>
    <col min="21" max="16384" width="9.140625" style="15"/>
  </cols>
  <sheetData>
    <row r="1" spans="2:18" ht="15.75" thickBot="1" x14ac:dyDescent="0.3"/>
    <row r="2" spans="2:18" s="16" customFormat="1" ht="15.75" customHeight="1" thickBot="1" x14ac:dyDescent="0.3">
      <c r="B2" s="65" t="s">
        <v>8</v>
      </c>
      <c r="C2" s="65"/>
      <c r="E2" s="57" t="s">
        <v>1</v>
      </c>
      <c r="F2" s="49"/>
      <c r="H2" s="57" t="s">
        <v>2</v>
      </c>
      <c r="I2" s="49"/>
      <c r="K2" s="57" t="s">
        <v>3</v>
      </c>
      <c r="L2" s="49"/>
      <c r="N2" s="57" t="s">
        <v>4</v>
      </c>
      <c r="O2" s="49"/>
      <c r="Q2" s="57" t="s">
        <v>5</v>
      </c>
      <c r="R2" s="49"/>
    </row>
    <row r="3" spans="2:18" ht="15" customHeight="1" x14ac:dyDescent="0.25">
      <c r="B3" s="65"/>
      <c r="C3" s="65"/>
      <c r="E3" s="69"/>
      <c r="F3" s="45"/>
      <c r="H3" s="69"/>
      <c r="I3" s="45"/>
      <c r="K3" s="69"/>
      <c r="L3" s="45"/>
      <c r="N3" s="69"/>
      <c r="O3" s="45"/>
      <c r="Q3" s="69"/>
      <c r="R3" s="45"/>
    </row>
    <row r="4" spans="2:18" x14ac:dyDescent="0.25">
      <c r="B4" s="66"/>
      <c r="C4" s="67"/>
      <c r="E4" s="38"/>
      <c r="F4" s="40"/>
      <c r="H4" s="38"/>
      <c r="I4" s="40"/>
      <c r="K4" s="38"/>
      <c r="L4" s="40"/>
      <c r="N4" s="38"/>
      <c r="O4" s="40"/>
      <c r="Q4" s="38"/>
      <c r="R4" s="40"/>
    </row>
    <row r="5" spans="2:18" x14ac:dyDescent="0.25">
      <c r="B5" s="58"/>
      <c r="C5" s="25"/>
      <c r="E5" s="38"/>
      <c r="F5" s="40"/>
      <c r="H5" s="38"/>
      <c r="I5" s="40"/>
      <c r="K5" s="38"/>
      <c r="L5" s="40"/>
      <c r="N5" s="38"/>
      <c r="O5" s="40"/>
      <c r="Q5" s="38"/>
      <c r="R5" s="40"/>
    </row>
    <row r="6" spans="2:18" x14ac:dyDescent="0.25">
      <c r="B6" s="66"/>
      <c r="C6" s="68"/>
      <c r="E6" s="38"/>
      <c r="F6" s="40"/>
      <c r="H6" s="38"/>
      <c r="I6" s="40"/>
      <c r="K6" s="38"/>
      <c r="L6" s="40"/>
      <c r="N6" s="38"/>
      <c r="O6" s="40"/>
      <c r="Q6" s="38"/>
      <c r="R6" s="40"/>
    </row>
    <row r="7" spans="2:18" x14ac:dyDescent="0.25">
      <c r="B7" s="58"/>
      <c r="C7" s="25"/>
      <c r="E7" s="38"/>
      <c r="F7" s="40"/>
      <c r="H7" s="38"/>
      <c r="I7" s="40"/>
      <c r="K7" s="38"/>
      <c r="L7" s="40"/>
      <c r="N7" s="38"/>
      <c r="O7" s="40"/>
      <c r="Q7" s="38"/>
      <c r="R7" s="40"/>
    </row>
    <row r="8" spans="2:18" x14ac:dyDescent="0.25">
      <c r="B8" s="66"/>
      <c r="C8" s="68"/>
      <c r="E8" s="38"/>
      <c r="F8" s="40"/>
      <c r="H8" s="38"/>
      <c r="I8" s="40"/>
      <c r="K8" s="38"/>
      <c r="L8" s="40"/>
      <c r="N8" s="38"/>
      <c r="O8" s="40"/>
      <c r="Q8" s="38"/>
      <c r="R8" s="40"/>
    </row>
    <row r="9" spans="2:18" x14ac:dyDescent="0.25">
      <c r="B9" s="58"/>
      <c r="C9" s="25"/>
      <c r="E9" s="38"/>
      <c r="F9" s="40"/>
      <c r="H9" s="38"/>
      <c r="I9" s="40"/>
      <c r="K9" s="38"/>
      <c r="L9" s="40"/>
      <c r="N9" s="38"/>
      <c r="O9" s="40"/>
      <c r="Q9" s="38"/>
      <c r="R9" s="40"/>
    </row>
    <row r="10" spans="2:18" x14ac:dyDescent="0.25">
      <c r="B10" s="66"/>
      <c r="C10" s="68"/>
      <c r="E10" s="38"/>
      <c r="F10" s="40"/>
      <c r="H10" s="38"/>
      <c r="I10" s="40"/>
      <c r="K10" s="38"/>
      <c r="L10" s="40"/>
      <c r="N10" s="38"/>
      <c r="O10" s="40"/>
      <c r="Q10" s="38"/>
      <c r="R10" s="40"/>
    </row>
    <row r="11" spans="2:18" x14ac:dyDescent="0.25">
      <c r="B11" s="58"/>
      <c r="C11" s="25"/>
      <c r="E11" s="38"/>
      <c r="F11" s="40"/>
      <c r="H11" s="38"/>
      <c r="I11" s="40"/>
      <c r="K11" s="38"/>
      <c r="L11" s="40"/>
      <c r="N11" s="38"/>
      <c r="O11" s="40"/>
      <c r="Q11" s="38"/>
      <c r="R11" s="40"/>
    </row>
    <row r="12" spans="2:18" x14ac:dyDescent="0.25">
      <c r="B12" s="66"/>
      <c r="C12" s="68"/>
      <c r="E12" s="38"/>
      <c r="F12" s="40"/>
      <c r="H12" s="38"/>
      <c r="I12" s="40"/>
      <c r="K12" s="38"/>
      <c r="L12" s="40"/>
      <c r="N12" s="38"/>
      <c r="O12" s="40"/>
      <c r="Q12" s="38"/>
      <c r="R12" s="40"/>
    </row>
    <row r="13" spans="2:18" x14ac:dyDescent="0.25">
      <c r="B13" s="58"/>
      <c r="C13" s="25"/>
      <c r="E13" s="38"/>
      <c r="F13" s="40"/>
      <c r="H13" s="38"/>
      <c r="I13" s="40"/>
      <c r="K13" s="38"/>
      <c r="L13" s="40"/>
      <c r="N13" s="38"/>
      <c r="O13" s="40"/>
      <c r="Q13" s="38"/>
      <c r="R13" s="40"/>
    </row>
    <row r="14" spans="2:18" x14ac:dyDescent="0.25">
      <c r="B14" s="66"/>
      <c r="C14" s="68"/>
      <c r="E14" s="38"/>
      <c r="F14" s="40"/>
      <c r="H14" s="38"/>
      <c r="I14" s="40"/>
      <c r="K14" s="38"/>
      <c r="L14" s="40"/>
      <c r="N14" s="38"/>
      <c r="O14" s="40"/>
      <c r="Q14" s="38"/>
      <c r="R14" s="40"/>
    </row>
    <row r="15" spans="2:18" x14ac:dyDescent="0.25">
      <c r="B15" s="58"/>
      <c r="C15" s="25"/>
      <c r="E15" s="38"/>
      <c r="F15" s="40"/>
      <c r="H15" s="38"/>
      <c r="I15" s="40"/>
      <c r="K15" s="38"/>
      <c r="L15" s="40"/>
      <c r="N15" s="38"/>
      <c r="O15" s="40"/>
      <c r="Q15" s="38"/>
      <c r="R15" s="40"/>
    </row>
    <row r="16" spans="2:18" x14ac:dyDescent="0.25">
      <c r="B16" s="66"/>
      <c r="C16" s="68"/>
      <c r="E16" s="38"/>
      <c r="F16" s="40"/>
      <c r="H16" s="38"/>
      <c r="I16" s="40"/>
      <c r="K16" s="38"/>
      <c r="L16" s="40"/>
      <c r="N16" s="38"/>
      <c r="O16" s="40"/>
      <c r="Q16" s="38"/>
      <c r="R16" s="40"/>
    </row>
    <row r="17" spans="2:19" x14ac:dyDescent="0.25">
      <c r="B17" s="58"/>
      <c r="C17" s="25"/>
      <c r="E17" s="38"/>
      <c r="F17" s="40"/>
      <c r="H17" s="38"/>
      <c r="I17" s="40"/>
      <c r="K17" s="38"/>
      <c r="L17" s="40"/>
      <c r="N17" s="38"/>
      <c r="O17" s="40"/>
      <c r="Q17" s="38"/>
      <c r="R17" s="40"/>
    </row>
    <row r="18" spans="2:19" x14ac:dyDescent="0.25">
      <c r="B18" s="66"/>
      <c r="C18" s="68"/>
      <c r="E18" s="38"/>
      <c r="F18" s="40"/>
      <c r="H18" s="38"/>
      <c r="I18" s="40"/>
      <c r="K18" s="38"/>
      <c r="L18" s="40"/>
      <c r="N18" s="38"/>
      <c r="O18" s="40"/>
      <c r="Q18" s="38"/>
      <c r="R18" s="40"/>
    </row>
    <row r="19" spans="2:19" x14ac:dyDescent="0.25">
      <c r="B19" s="58"/>
      <c r="C19" s="25"/>
      <c r="E19" s="38"/>
      <c r="F19" s="40"/>
      <c r="H19" s="38"/>
      <c r="I19" s="40"/>
      <c r="K19" s="38"/>
      <c r="L19" s="40"/>
      <c r="N19" s="38"/>
      <c r="O19" s="40"/>
      <c r="Q19" s="38"/>
      <c r="R19" s="40"/>
    </row>
    <row r="20" spans="2:19" x14ac:dyDescent="0.25">
      <c r="B20" s="66"/>
      <c r="C20" s="68"/>
      <c r="E20" s="38"/>
      <c r="F20" s="40"/>
      <c r="H20" s="38"/>
      <c r="I20" s="40"/>
      <c r="K20" s="38"/>
      <c r="L20" s="40"/>
      <c r="N20" s="38"/>
      <c r="O20" s="40"/>
      <c r="Q20" s="38"/>
      <c r="R20" s="40"/>
    </row>
    <row r="21" spans="2:19" x14ac:dyDescent="0.25">
      <c r="B21" s="58"/>
      <c r="C21" s="25"/>
      <c r="E21" s="38"/>
      <c r="F21" s="40"/>
      <c r="H21" s="38"/>
      <c r="I21" s="40"/>
      <c r="K21" s="38"/>
      <c r="L21" s="40"/>
      <c r="N21" s="38"/>
      <c r="O21" s="40"/>
      <c r="Q21" s="38"/>
      <c r="R21" s="40"/>
    </row>
    <row r="22" spans="2:19" x14ac:dyDescent="0.25">
      <c r="B22" s="66"/>
      <c r="C22" s="68"/>
      <c r="E22" s="38"/>
      <c r="F22" s="40"/>
      <c r="H22" s="38"/>
      <c r="I22" s="40"/>
      <c r="K22" s="38"/>
      <c r="L22" s="40"/>
      <c r="N22" s="38"/>
      <c r="O22" s="40"/>
      <c r="Q22" s="38"/>
      <c r="R22" s="40"/>
    </row>
    <row r="23" spans="2:19" x14ac:dyDescent="0.25">
      <c r="B23" s="58"/>
      <c r="C23" s="25"/>
      <c r="E23" s="38"/>
      <c r="F23" s="40"/>
      <c r="H23" s="38"/>
      <c r="I23" s="40"/>
      <c r="K23" s="38"/>
      <c r="L23" s="40"/>
      <c r="N23" s="38"/>
      <c r="O23" s="40"/>
      <c r="Q23" s="38"/>
      <c r="R23" s="40"/>
    </row>
    <row r="24" spans="2:19" x14ac:dyDescent="0.25">
      <c r="B24" s="66"/>
      <c r="C24" s="68"/>
      <c r="E24" s="38"/>
      <c r="F24" s="40"/>
      <c r="H24" s="38"/>
      <c r="I24" s="40"/>
      <c r="K24" s="38"/>
      <c r="L24" s="40"/>
      <c r="N24" s="38"/>
      <c r="O24" s="40"/>
      <c r="Q24" s="38"/>
      <c r="R24" s="40"/>
    </row>
    <row r="25" spans="2:19" x14ac:dyDescent="0.25">
      <c r="B25" s="58"/>
      <c r="C25" s="25"/>
      <c r="E25" s="38"/>
      <c r="F25" s="40"/>
      <c r="H25" s="38"/>
      <c r="I25" s="40"/>
      <c r="K25" s="38"/>
      <c r="L25" s="40"/>
      <c r="N25" s="38"/>
      <c r="O25" s="40"/>
      <c r="Q25" s="38"/>
      <c r="R25" s="40"/>
    </row>
    <row r="26" spans="2:19" ht="15.75" thickBot="1" x14ac:dyDescent="0.3">
      <c r="B26" s="66"/>
      <c r="C26" s="68"/>
      <c r="E26" s="42"/>
      <c r="F26" s="46"/>
      <c r="H26" s="42"/>
      <c r="I26" s="46"/>
      <c r="K26" s="42"/>
      <c r="L26" s="46"/>
      <c r="N26" s="42"/>
      <c r="O26" s="46"/>
      <c r="Q26" s="42"/>
      <c r="R26" s="46"/>
    </row>
    <row r="27" spans="2:19" ht="8.25" customHeight="1" thickBot="1" x14ac:dyDescent="0.3"/>
    <row r="28" spans="2:19" ht="15.75" thickBot="1" x14ac:dyDescent="0.3">
      <c r="B28" s="57" t="s">
        <v>6</v>
      </c>
      <c r="C28" s="49"/>
      <c r="E28" s="57" t="s">
        <v>0</v>
      </c>
      <c r="F28" s="49"/>
      <c r="H28" s="70" t="s">
        <v>9</v>
      </c>
      <c r="I28" s="71"/>
      <c r="J28" s="72"/>
      <c r="K28" s="73"/>
      <c r="L28" s="73"/>
      <c r="M28" s="73"/>
      <c r="N28" s="73"/>
      <c r="O28" s="73"/>
      <c r="P28" s="73"/>
      <c r="Q28" s="73"/>
      <c r="R28" s="45"/>
      <c r="S28" s="60"/>
    </row>
    <row r="29" spans="2:19" x14ac:dyDescent="0.25">
      <c r="B29" s="38"/>
      <c r="C29" s="39"/>
      <c r="E29" s="38"/>
      <c r="F29" s="39"/>
      <c r="H29" s="38"/>
      <c r="I29" s="23"/>
      <c r="J29" s="23"/>
      <c r="K29" s="23"/>
      <c r="L29" s="23"/>
      <c r="M29" s="23"/>
      <c r="N29" s="23"/>
      <c r="O29" s="23"/>
      <c r="P29" s="23"/>
      <c r="Q29" s="23"/>
      <c r="R29" s="39"/>
      <c r="S29" s="60"/>
    </row>
    <row r="30" spans="2:19" x14ac:dyDescent="0.25">
      <c r="B30" s="38"/>
      <c r="C30" s="40"/>
      <c r="E30" s="38"/>
      <c r="F30" s="40"/>
      <c r="H30" s="38"/>
      <c r="I30" s="23"/>
      <c r="J30" s="23"/>
      <c r="K30" s="23"/>
      <c r="L30" s="23"/>
      <c r="M30" s="23"/>
      <c r="N30" s="23"/>
      <c r="O30" s="23"/>
      <c r="P30" s="23"/>
      <c r="Q30" s="23"/>
      <c r="R30" s="39"/>
      <c r="S30" s="60"/>
    </row>
    <row r="31" spans="2:19" x14ac:dyDescent="0.25">
      <c r="B31" s="38"/>
      <c r="C31" s="40"/>
      <c r="E31" s="38"/>
      <c r="F31" s="40"/>
      <c r="H31" s="38"/>
      <c r="I31" s="25"/>
      <c r="J31" s="25"/>
      <c r="K31" s="25"/>
      <c r="L31" s="25"/>
      <c r="M31" s="25"/>
      <c r="N31" s="25"/>
      <c r="O31" s="25"/>
      <c r="P31" s="25"/>
      <c r="Q31" s="25"/>
      <c r="R31" s="40"/>
      <c r="S31" s="60"/>
    </row>
    <row r="32" spans="2:19" x14ac:dyDescent="0.25">
      <c r="B32" s="38"/>
      <c r="C32" s="40"/>
      <c r="E32" s="38"/>
      <c r="F32" s="40"/>
      <c r="H32" s="38"/>
      <c r="I32" s="27"/>
      <c r="J32" s="27"/>
      <c r="K32" s="27"/>
      <c r="L32" s="27"/>
      <c r="M32" s="27"/>
      <c r="N32" s="27"/>
      <c r="O32" s="27"/>
      <c r="P32" s="27"/>
      <c r="Q32" s="27"/>
      <c r="R32" s="41"/>
      <c r="S32" s="60"/>
    </row>
    <row r="33" spans="2:19" ht="15.75" thickBot="1" x14ac:dyDescent="0.3">
      <c r="B33" s="42"/>
      <c r="C33" s="44"/>
      <c r="E33" s="42"/>
      <c r="F33" s="46"/>
      <c r="H33" s="42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60"/>
    </row>
  </sheetData>
  <mergeCells count="9">
    <mergeCell ref="N2:O2"/>
    <mergeCell ref="Q2:R2"/>
    <mergeCell ref="B28:C28"/>
    <mergeCell ref="E28:F28"/>
    <mergeCell ref="H28:I28"/>
    <mergeCell ref="B2:C3"/>
    <mergeCell ref="E2:F2"/>
    <mergeCell ref="H2:I2"/>
    <mergeCell ref="K2:L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E9C11-631B-409D-AA37-734654D1890E}">
  <dimension ref="B2:Z36"/>
  <sheetViews>
    <sheetView showGridLines="0" showRowColHeaders="0" zoomScale="80" zoomScaleNormal="80" workbookViewId="0">
      <selection activeCell="AI31" sqref="AI31"/>
    </sheetView>
  </sheetViews>
  <sheetFormatPr defaultRowHeight="15" x14ac:dyDescent="0.25"/>
  <cols>
    <col min="1" max="1" width="1.7109375" style="15" customWidth="1"/>
    <col min="2" max="2" width="3.7109375" style="15" customWidth="1"/>
    <col min="3" max="3" width="18.7109375" style="15" customWidth="1"/>
    <col min="4" max="4" width="1.7109375" style="15" customWidth="1"/>
    <col min="5" max="5" width="3.7109375" style="15" customWidth="1"/>
    <col min="6" max="6" width="18.7109375" style="15" customWidth="1"/>
    <col min="7" max="7" width="1.7109375" style="15" customWidth="1"/>
    <col min="8" max="8" width="3.7109375" style="15" customWidth="1"/>
    <col min="9" max="9" width="18.7109375" style="15" customWidth="1"/>
    <col min="10" max="10" width="1.7109375" style="15" customWidth="1"/>
    <col min="11" max="11" width="3.7109375" style="15" customWidth="1"/>
    <col min="12" max="12" width="18.7109375" style="15" customWidth="1"/>
    <col min="13" max="13" width="1.7109375" style="15" customWidth="1"/>
    <col min="14" max="14" width="3.7109375" style="15" customWidth="1"/>
    <col min="15" max="15" width="18.7109375" style="15" customWidth="1"/>
    <col min="16" max="16" width="1.7109375" style="15" customWidth="1"/>
    <col min="17" max="17" width="3.7109375" style="15" customWidth="1"/>
    <col min="18" max="18" width="18.7109375" style="15" customWidth="1"/>
    <col min="19" max="19" width="1.7109375" style="15" customWidth="1"/>
    <col min="20" max="20" width="3.7109375" style="15" customWidth="1"/>
    <col min="21" max="21" width="18.7109375" style="15" customWidth="1"/>
    <col min="22" max="22" width="2.7109375" style="15" customWidth="1"/>
    <col min="23" max="23" width="3" style="15" customWidth="1"/>
    <col min="24" max="25" width="9.140625" style="15"/>
    <col min="26" max="26" width="11.85546875" style="15" customWidth="1"/>
    <col min="27" max="27" width="2.42578125" style="15" customWidth="1"/>
    <col min="28" max="16384" width="9.140625" style="15"/>
  </cols>
  <sheetData>
    <row r="2" spans="2:26" s="16" customFormat="1" ht="15.75" thickBot="1" x14ac:dyDescent="0.3">
      <c r="B2" s="14" t="s">
        <v>0</v>
      </c>
      <c r="C2" s="14"/>
      <c r="E2" s="14" t="s">
        <v>1</v>
      </c>
      <c r="F2" s="14"/>
      <c r="H2" s="14" t="s">
        <v>2</v>
      </c>
      <c r="I2" s="14"/>
      <c r="K2" s="14" t="s">
        <v>3</v>
      </c>
      <c r="L2" s="14"/>
      <c r="N2" s="14" t="s">
        <v>4</v>
      </c>
      <c r="O2" s="14"/>
      <c r="Q2" s="14" t="s">
        <v>5</v>
      </c>
      <c r="R2" s="14"/>
      <c r="T2" s="14" t="s">
        <v>6</v>
      </c>
      <c r="U2" s="14"/>
      <c r="W2" s="75" t="s">
        <v>8</v>
      </c>
      <c r="X2" s="75"/>
      <c r="Y2" s="75"/>
      <c r="Z2" s="75"/>
    </row>
    <row r="3" spans="2:26" ht="15.75" thickBot="1" x14ac:dyDescent="0.3">
      <c r="B3" s="47"/>
      <c r="C3" s="45"/>
      <c r="E3" s="47"/>
      <c r="F3" s="45"/>
      <c r="H3" s="47"/>
      <c r="I3" s="45"/>
      <c r="K3" s="47"/>
      <c r="L3" s="45"/>
      <c r="N3" s="47"/>
      <c r="O3" s="45"/>
      <c r="Q3" s="47"/>
      <c r="R3" s="45"/>
      <c r="T3" s="47"/>
      <c r="U3" s="45"/>
      <c r="W3" s="77"/>
      <c r="X3" s="76"/>
      <c r="Y3" s="76"/>
      <c r="Z3" s="76"/>
    </row>
    <row r="4" spans="2:26" x14ac:dyDescent="0.25">
      <c r="B4" s="38"/>
      <c r="C4" s="40"/>
      <c r="E4" s="38"/>
      <c r="F4" s="40"/>
      <c r="H4" s="38"/>
      <c r="I4" s="40"/>
      <c r="K4" s="38"/>
      <c r="L4" s="40"/>
      <c r="N4" s="38"/>
      <c r="O4" s="40"/>
      <c r="Q4" s="38"/>
      <c r="R4" s="40"/>
      <c r="T4" s="38"/>
      <c r="U4" s="40"/>
      <c r="W4" s="78"/>
      <c r="X4" s="23"/>
      <c r="Y4" s="23"/>
      <c r="Z4" s="23"/>
    </row>
    <row r="5" spans="2:26" x14ac:dyDescent="0.25">
      <c r="B5" s="38"/>
      <c r="C5" s="40"/>
      <c r="E5" s="38"/>
      <c r="F5" s="40"/>
      <c r="H5" s="38"/>
      <c r="I5" s="40"/>
      <c r="K5" s="38"/>
      <c r="L5" s="40"/>
      <c r="N5" s="38"/>
      <c r="O5" s="40"/>
      <c r="Q5" s="38"/>
      <c r="R5" s="40"/>
      <c r="T5" s="38"/>
      <c r="U5" s="40"/>
      <c r="W5" s="78"/>
      <c r="X5" s="25"/>
      <c r="Y5" s="25"/>
      <c r="Z5" s="25"/>
    </row>
    <row r="6" spans="2:26" x14ac:dyDescent="0.25">
      <c r="B6" s="38"/>
      <c r="C6" s="40"/>
      <c r="E6" s="38"/>
      <c r="F6" s="40"/>
      <c r="H6" s="38"/>
      <c r="I6" s="40"/>
      <c r="K6" s="38"/>
      <c r="L6" s="40"/>
      <c r="N6" s="38"/>
      <c r="O6" s="40"/>
      <c r="Q6" s="38"/>
      <c r="R6" s="40"/>
      <c r="T6" s="38"/>
      <c r="U6" s="40"/>
      <c r="W6" s="78"/>
      <c r="X6" s="25"/>
      <c r="Y6" s="25"/>
      <c r="Z6" s="25"/>
    </row>
    <row r="7" spans="2:26" x14ac:dyDescent="0.25">
      <c r="B7" s="38"/>
      <c r="C7" s="40"/>
      <c r="E7" s="38"/>
      <c r="F7" s="40"/>
      <c r="H7" s="38"/>
      <c r="I7" s="40"/>
      <c r="K7" s="38"/>
      <c r="L7" s="40"/>
      <c r="N7" s="38"/>
      <c r="O7" s="40"/>
      <c r="Q7" s="38"/>
      <c r="R7" s="40"/>
      <c r="T7" s="38"/>
      <c r="U7" s="40"/>
      <c r="W7" s="78"/>
      <c r="X7" s="25"/>
      <c r="Y7" s="25"/>
      <c r="Z7" s="25"/>
    </row>
    <row r="8" spans="2:26" ht="15.75" thickBot="1" x14ac:dyDescent="0.3">
      <c r="B8" s="42"/>
      <c r="C8" s="46"/>
      <c r="E8" s="42"/>
      <c r="F8" s="46"/>
      <c r="H8" s="42"/>
      <c r="I8" s="46"/>
      <c r="K8" s="42"/>
      <c r="L8" s="46"/>
      <c r="N8" s="42"/>
      <c r="O8" s="46"/>
      <c r="Q8" s="42"/>
      <c r="R8" s="46"/>
      <c r="T8" s="42"/>
      <c r="U8" s="46"/>
      <c r="W8" s="78"/>
      <c r="X8" s="25"/>
      <c r="Y8" s="25"/>
      <c r="Z8" s="25"/>
    </row>
    <row r="9" spans="2:26" ht="15.75" thickBot="1" x14ac:dyDescent="0.3">
      <c r="C9" s="17"/>
      <c r="W9" s="78"/>
      <c r="X9" s="25"/>
      <c r="Y9" s="25"/>
      <c r="Z9" s="25"/>
    </row>
    <row r="10" spans="2:26" ht="15.75" thickBot="1" x14ac:dyDescent="0.3">
      <c r="B10" s="47"/>
      <c r="C10" s="45"/>
      <c r="E10" s="47"/>
      <c r="F10" s="45"/>
      <c r="H10" s="47"/>
      <c r="I10" s="45"/>
      <c r="K10" s="47"/>
      <c r="L10" s="45"/>
      <c r="N10" s="47"/>
      <c r="O10" s="45"/>
      <c r="Q10" s="47"/>
      <c r="R10" s="45"/>
      <c r="T10" s="47"/>
      <c r="U10" s="45"/>
      <c r="W10" s="78"/>
      <c r="X10" s="25"/>
      <c r="Y10" s="25"/>
      <c r="Z10" s="25"/>
    </row>
    <row r="11" spans="2:26" x14ac:dyDescent="0.25">
      <c r="B11" s="38"/>
      <c r="C11" s="40"/>
      <c r="E11" s="38"/>
      <c r="F11" s="40"/>
      <c r="H11" s="38"/>
      <c r="I11" s="40"/>
      <c r="K11" s="38"/>
      <c r="L11" s="40"/>
      <c r="N11" s="38"/>
      <c r="O11" s="40"/>
      <c r="Q11" s="38"/>
      <c r="R11" s="40"/>
      <c r="T11" s="38"/>
      <c r="U11" s="40"/>
      <c r="W11" s="78"/>
      <c r="X11" s="25"/>
      <c r="Y11" s="25"/>
      <c r="Z11" s="25"/>
    </row>
    <row r="12" spans="2:26" x14ac:dyDescent="0.25">
      <c r="B12" s="38"/>
      <c r="C12" s="40"/>
      <c r="E12" s="38"/>
      <c r="F12" s="40"/>
      <c r="H12" s="38"/>
      <c r="I12" s="40"/>
      <c r="K12" s="38"/>
      <c r="L12" s="40"/>
      <c r="N12" s="38"/>
      <c r="O12" s="40"/>
      <c r="Q12" s="38"/>
      <c r="R12" s="40"/>
      <c r="T12" s="38"/>
      <c r="U12" s="40"/>
      <c r="W12" s="78"/>
      <c r="X12" s="25"/>
      <c r="Y12" s="25"/>
      <c r="Z12" s="25"/>
    </row>
    <row r="13" spans="2:26" x14ac:dyDescent="0.25">
      <c r="B13" s="38"/>
      <c r="C13" s="40"/>
      <c r="E13" s="38"/>
      <c r="F13" s="40"/>
      <c r="H13" s="38"/>
      <c r="I13" s="40"/>
      <c r="K13" s="38"/>
      <c r="L13" s="40"/>
      <c r="N13" s="38"/>
      <c r="O13" s="40"/>
      <c r="Q13" s="38"/>
      <c r="R13" s="40"/>
      <c r="T13" s="38"/>
      <c r="U13" s="40"/>
      <c r="W13" s="78"/>
      <c r="X13" s="25"/>
      <c r="Y13" s="25"/>
      <c r="Z13" s="25"/>
    </row>
    <row r="14" spans="2:26" x14ac:dyDescent="0.25">
      <c r="B14" s="38"/>
      <c r="C14" s="40"/>
      <c r="E14" s="38"/>
      <c r="F14" s="40"/>
      <c r="H14" s="38"/>
      <c r="I14" s="40"/>
      <c r="K14" s="38"/>
      <c r="L14" s="40"/>
      <c r="N14" s="38"/>
      <c r="O14" s="40"/>
      <c r="Q14" s="38"/>
      <c r="R14" s="40"/>
      <c r="T14" s="38"/>
      <c r="U14" s="40"/>
      <c r="W14" s="78"/>
      <c r="X14" s="25"/>
      <c r="Y14" s="25"/>
      <c r="Z14" s="25"/>
    </row>
    <row r="15" spans="2:26" ht="15.75" thickBot="1" x14ac:dyDescent="0.3">
      <c r="B15" s="42"/>
      <c r="C15" s="46"/>
      <c r="E15" s="42"/>
      <c r="F15" s="46"/>
      <c r="H15" s="42"/>
      <c r="I15" s="46"/>
      <c r="K15" s="42"/>
      <c r="L15" s="46"/>
      <c r="N15" s="42"/>
      <c r="O15" s="46"/>
      <c r="Q15" s="42"/>
      <c r="R15" s="46"/>
      <c r="T15" s="42"/>
      <c r="U15" s="46"/>
      <c r="W15" s="78"/>
      <c r="X15" s="25"/>
      <c r="Y15" s="25"/>
      <c r="Z15" s="25"/>
    </row>
    <row r="16" spans="2:26" ht="15.75" thickBot="1" x14ac:dyDescent="0.3">
      <c r="C16" s="17"/>
      <c r="W16" s="78"/>
      <c r="X16" s="25"/>
      <c r="Y16" s="25"/>
      <c r="Z16" s="25"/>
    </row>
    <row r="17" spans="2:26" ht="15.75" thickBot="1" x14ac:dyDescent="0.3">
      <c r="B17" s="47"/>
      <c r="C17" s="45"/>
      <c r="E17" s="47"/>
      <c r="F17" s="45"/>
      <c r="H17" s="47"/>
      <c r="I17" s="45"/>
      <c r="K17" s="47"/>
      <c r="L17" s="45"/>
      <c r="N17" s="47"/>
      <c r="O17" s="45"/>
      <c r="Q17" s="47"/>
      <c r="R17" s="45"/>
      <c r="T17" s="47"/>
      <c r="U17" s="45"/>
      <c r="W17" s="78"/>
      <c r="X17" s="25"/>
      <c r="Y17" s="25"/>
      <c r="Z17" s="25"/>
    </row>
    <row r="18" spans="2:26" x14ac:dyDescent="0.25">
      <c r="B18" s="38"/>
      <c r="C18" s="40"/>
      <c r="E18" s="38"/>
      <c r="F18" s="40"/>
      <c r="H18" s="38"/>
      <c r="I18" s="40"/>
      <c r="K18" s="38"/>
      <c r="L18" s="40"/>
      <c r="N18" s="38"/>
      <c r="O18" s="40"/>
      <c r="Q18" s="38"/>
      <c r="R18" s="40"/>
      <c r="T18" s="38"/>
      <c r="U18" s="40"/>
      <c r="W18" s="78"/>
      <c r="X18" s="25"/>
      <c r="Y18" s="25"/>
      <c r="Z18" s="25"/>
    </row>
    <row r="19" spans="2:26" x14ac:dyDescent="0.25">
      <c r="B19" s="38"/>
      <c r="C19" s="40"/>
      <c r="E19" s="38"/>
      <c r="F19" s="40"/>
      <c r="H19" s="38"/>
      <c r="I19" s="40"/>
      <c r="K19" s="38"/>
      <c r="L19" s="40"/>
      <c r="N19" s="38"/>
      <c r="O19" s="40"/>
      <c r="Q19" s="38"/>
      <c r="R19" s="40"/>
      <c r="T19" s="38"/>
      <c r="U19" s="40"/>
      <c r="W19" s="78"/>
      <c r="X19" s="25"/>
      <c r="Y19" s="25"/>
      <c r="Z19" s="25"/>
    </row>
    <row r="20" spans="2:26" x14ac:dyDescent="0.25">
      <c r="B20" s="38"/>
      <c r="C20" s="40"/>
      <c r="E20" s="38"/>
      <c r="F20" s="40"/>
      <c r="H20" s="38"/>
      <c r="I20" s="40"/>
      <c r="K20" s="38"/>
      <c r="L20" s="40"/>
      <c r="N20" s="38"/>
      <c r="O20" s="40"/>
      <c r="Q20" s="38"/>
      <c r="R20" s="40"/>
      <c r="T20" s="38"/>
      <c r="U20" s="40"/>
      <c r="W20" s="78"/>
      <c r="X20" s="25"/>
      <c r="Y20" s="25"/>
      <c r="Z20" s="25"/>
    </row>
    <row r="21" spans="2:26" x14ac:dyDescent="0.25">
      <c r="B21" s="38"/>
      <c r="C21" s="40"/>
      <c r="E21" s="38"/>
      <c r="F21" s="40"/>
      <c r="H21" s="38"/>
      <c r="I21" s="40"/>
      <c r="K21" s="38"/>
      <c r="L21" s="40"/>
      <c r="N21" s="38"/>
      <c r="O21" s="40"/>
      <c r="Q21" s="38"/>
      <c r="R21" s="40"/>
      <c r="T21" s="38"/>
      <c r="U21" s="40"/>
      <c r="W21" s="78"/>
    </row>
    <row r="22" spans="2:26" ht="15.75" thickBot="1" x14ac:dyDescent="0.3">
      <c r="B22" s="42"/>
      <c r="C22" s="46"/>
      <c r="E22" s="42"/>
      <c r="F22" s="46"/>
      <c r="H22" s="42"/>
      <c r="I22" s="46"/>
      <c r="K22" s="42"/>
      <c r="L22" s="46"/>
      <c r="N22" s="42"/>
      <c r="O22" s="46"/>
      <c r="Q22" s="42"/>
      <c r="R22" s="46"/>
      <c r="T22" s="42"/>
      <c r="U22" s="46"/>
      <c r="W22" s="75" t="s">
        <v>7</v>
      </c>
      <c r="X22" s="75"/>
      <c r="Y22" s="75"/>
      <c r="Z22" s="75"/>
    </row>
    <row r="23" spans="2:26" ht="15.75" thickBot="1" x14ac:dyDescent="0.3">
      <c r="C23" s="17"/>
      <c r="W23" s="75"/>
      <c r="X23" s="75"/>
      <c r="Y23" s="75"/>
      <c r="Z23" s="75"/>
    </row>
    <row r="24" spans="2:26" ht="15.75" thickBot="1" x14ac:dyDescent="0.3">
      <c r="B24" s="47"/>
      <c r="C24" s="45"/>
      <c r="E24" s="47"/>
      <c r="F24" s="45"/>
      <c r="H24" s="47"/>
      <c r="I24" s="45"/>
      <c r="K24" s="47"/>
      <c r="L24" s="45"/>
      <c r="N24" s="47"/>
      <c r="O24" s="45"/>
      <c r="Q24" s="47"/>
      <c r="R24" s="45"/>
      <c r="T24" s="47"/>
      <c r="U24" s="45"/>
      <c r="W24" s="74"/>
      <c r="X24" s="74"/>
      <c r="Y24" s="74"/>
      <c r="Z24" s="74"/>
    </row>
    <row r="25" spans="2:26" x14ac:dyDescent="0.25">
      <c r="B25" s="38"/>
      <c r="C25" s="40"/>
      <c r="E25" s="38"/>
      <c r="F25" s="40"/>
      <c r="H25" s="38"/>
      <c r="I25" s="40"/>
      <c r="K25" s="38"/>
      <c r="L25" s="40"/>
      <c r="N25" s="38"/>
      <c r="O25" s="40"/>
      <c r="Q25" s="38"/>
      <c r="R25" s="40"/>
      <c r="T25" s="38"/>
      <c r="U25" s="40"/>
    </row>
    <row r="26" spans="2:26" x14ac:dyDescent="0.25">
      <c r="B26" s="38"/>
      <c r="C26" s="40"/>
      <c r="E26" s="38"/>
      <c r="F26" s="40"/>
      <c r="H26" s="38"/>
      <c r="I26" s="40"/>
      <c r="K26" s="38"/>
      <c r="L26" s="40"/>
      <c r="N26" s="38"/>
      <c r="O26" s="40"/>
      <c r="Q26" s="38"/>
      <c r="R26" s="40"/>
      <c r="T26" s="38"/>
      <c r="U26" s="40"/>
      <c r="W26" s="74"/>
      <c r="X26" s="74"/>
      <c r="Y26" s="74"/>
      <c r="Z26" s="74"/>
    </row>
    <row r="27" spans="2:26" x14ac:dyDescent="0.25">
      <c r="B27" s="38"/>
      <c r="C27" s="40"/>
      <c r="E27" s="38"/>
      <c r="F27" s="40"/>
      <c r="H27" s="38"/>
      <c r="I27" s="40"/>
      <c r="K27" s="38"/>
      <c r="L27" s="40"/>
      <c r="N27" s="38"/>
      <c r="O27" s="40"/>
      <c r="Q27" s="38"/>
      <c r="R27" s="40"/>
      <c r="T27" s="38"/>
      <c r="U27" s="40"/>
    </row>
    <row r="28" spans="2:26" x14ac:dyDescent="0.25">
      <c r="B28" s="38"/>
      <c r="C28" s="40"/>
      <c r="E28" s="38"/>
      <c r="F28" s="40"/>
      <c r="H28" s="38"/>
      <c r="I28" s="40"/>
      <c r="K28" s="38"/>
      <c r="L28" s="40"/>
      <c r="N28" s="38"/>
      <c r="O28" s="40"/>
      <c r="Q28" s="38"/>
      <c r="R28" s="40"/>
      <c r="T28" s="38"/>
      <c r="U28" s="40"/>
      <c r="W28" s="74"/>
      <c r="X28" s="74"/>
      <c r="Y28" s="74"/>
      <c r="Z28" s="74"/>
    </row>
    <row r="29" spans="2:26" ht="15.75" thickBot="1" x14ac:dyDescent="0.3">
      <c r="B29" s="42"/>
      <c r="C29" s="46"/>
      <c r="E29" s="42"/>
      <c r="F29" s="46"/>
      <c r="H29" s="42"/>
      <c r="I29" s="46"/>
      <c r="K29" s="42"/>
      <c r="L29" s="46"/>
      <c r="N29" s="42"/>
      <c r="O29" s="46"/>
      <c r="Q29" s="42"/>
      <c r="R29" s="46"/>
      <c r="T29" s="42"/>
      <c r="U29" s="46"/>
    </row>
    <row r="30" spans="2:26" ht="15.75" thickBot="1" x14ac:dyDescent="0.3">
      <c r="C30" s="17"/>
      <c r="W30" s="74"/>
      <c r="X30" s="74"/>
      <c r="Y30" s="74"/>
      <c r="Z30" s="74"/>
    </row>
    <row r="31" spans="2:26" ht="15.75" thickBot="1" x14ac:dyDescent="0.3">
      <c r="B31" s="47"/>
      <c r="C31" s="45"/>
      <c r="E31" s="47"/>
      <c r="F31" s="45"/>
      <c r="H31" s="47"/>
      <c r="I31" s="45"/>
      <c r="K31" s="34" t="s">
        <v>7</v>
      </c>
      <c r="L31" s="35"/>
      <c r="M31" s="36"/>
      <c r="N31" s="36"/>
      <c r="O31" s="36"/>
      <c r="P31" s="36"/>
      <c r="Q31" s="36"/>
      <c r="R31" s="36"/>
      <c r="S31" s="36"/>
      <c r="T31" s="36"/>
      <c r="U31" s="37"/>
    </row>
    <row r="32" spans="2:26" x14ac:dyDescent="0.25">
      <c r="B32" s="38"/>
      <c r="C32" s="40"/>
      <c r="E32" s="38"/>
      <c r="F32" s="40"/>
      <c r="H32" s="38"/>
      <c r="I32" s="40"/>
      <c r="K32" s="38"/>
      <c r="L32" s="23"/>
      <c r="M32" s="23"/>
      <c r="N32" s="23"/>
      <c r="O32" s="23"/>
      <c r="P32" s="23"/>
      <c r="Q32" s="23"/>
      <c r="R32" s="23"/>
      <c r="S32" s="23"/>
      <c r="T32" s="23"/>
      <c r="U32" s="39"/>
      <c r="W32" s="74"/>
      <c r="X32" s="74"/>
      <c r="Y32" s="74"/>
      <c r="Z32" s="74"/>
    </row>
    <row r="33" spans="2:21" x14ac:dyDescent="0.25">
      <c r="B33" s="38"/>
      <c r="C33" s="40"/>
      <c r="E33" s="38"/>
      <c r="F33" s="40"/>
      <c r="H33" s="38"/>
      <c r="I33" s="40"/>
      <c r="K33" s="38"/>
      <c r="L33" s="23"/>
      <c r="M33" s="23"/>
      <c r="N33" s="23"/>
      <c r="O33" s="23"/>
      <c r="P33" s="23"/>
      <c r="Q33" s="23"/>
      <c r="R33" s="23"/>
      <c r="S33" s="23"/>
      <c r="T33" s="23"/>
      <c r="U33" s="39"/>
    </row>
    <row r="34" spans="2:21" x14ac:dyDescent="0.25">
      <c r="B34" s="38"/>
      <c r="C34" s="40"/>
      <c r="E34" s="38"/>
      <c r="F34" s="40"/>
      <c r="H34" s="38"/>
      <c r="I34" s="40"/>
      <c r="K34" s="38"/>
      <c r="L34" s="25"/>
      <c r="M34" s="25"/>
      <c r="N34" s="25"/>
      <c r="O34" s="25"/>
      <c r="P34" s="25"/>
      <c r="Q34" s="25"/>
      <c r="R34" s="25"/>
      <c r="S34" s="25"/>
      <c r="T34" s="25"/>
      <c r="U34" s="40"/>
    </row>
    <row r="35" spans="2:21" x14ac:dyDescent="0.25">
      <c r="B35" s="38"/>
      <c r="C35" s="40"/>
      <c r="E35" s="38"/>
      <c r="F35" s="40"/>
      <c r="H35" s="38"/>
      <c r="I35" s="40"/>
      <c r="K35" s="38"/>
      <c r="L35" s="27"/>
      <c r="M35" s="27"/>
      <c r="N35" s="27"/>
      <c r="O35" s="27"/>
      <c r="P35" s="27"/>
      <c r="Q35" s="27"/>
      <c r="R35" s="27"/>
      <c r="S35" s="27"/>
      <c r="T35" s="27"/>
      <c r="U35" s="41"/>
    </row>
    <row r="36" spans="2:21" ht="15.75" thickBot="1" x14ac:dyDescent="0.3">
      <c r="B36" s="42"/>
      <c r="C36" s="46"/>
      <c r="E36" s="42"/>
      <c r="F36" s="46"/>
      <c r="H36" s="42"/>
      <c r="I36" s="46"/>
      <c r="K36" s="42"/>
      <c r="L36" s="43"/>
      <c r="M36" s="43"/>
      <c r="N36" s="43"/>
      <c r="O36" s="43"/>
      <c r="P36" s="43"/>
      <c r="Q36" s="43"/>
      <c r="R36" s="43"/>
      <c r="S36" s="43"/>
      <c r="T36" s="43"/>
      <c r="U36" s="44"/>
    </row>
  </sheetData>
  <mergeCells count="10">
    <mergeCell ref="N2:O2"/>
    <mergeCell ref="Q2:R2"/>
    <mergeCell ref="T2:U2"/>
    <mergeCell ref="W2:Z3"/>
    <mergeCell ref="W22:Z23"/>
    <mergeCell ref="K31:L31"/>
    <mergeCell ref="B2:C2"/>
    <mergeCell ref="E2:F2"/>
    <mergeCell ref="H2:I2"/>
    <mergeCell ref="K2:L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73286-B32F-4ED2-84B0-411B09C148E9}">
  <sheetPr>
    <pageSetUpPr autoPageBreaks="0" fitToPage="1"/>
  </sheetPr>
  <dimension ref="A1:J64"/>
  <sheetViews>
    <sheetView showGridLines="0" showRowColHeaders="0" topLeftCell="A9" zoomScale="85" zoomScaleNormal="85" workbookViewId="0">
      <selection activeCell="V23" sqref="V23"/>
    </sheetView>
  </sheetViews>
  <sheetFormatPr defaultRowHeight="12.75" x14ac:dyDescent="0.2"/>
  <cols>
    <col min="1" max="1" width="1.7109375" style="79" customWidth="1"/>
    <col min="2" max="2" width="30.140625" style="79" customWidth="1"/>
    <col min="3" max="3" width="16.5703125" style="79" customWidth="1"/>
    <col min="4" max="4" width="13.42578125" style="79" customWidth="1"/>
    <col min="5" max="5" width="12.5703125" style="79" customWidth="1"/>
    <col min="6" max="6" width="2.85546875" style="79" customWidth="1"/>
    <col min="7" max="7" width="29.28515625" style="79" customWidth="1"/>
    <col min="8" max="8" width="16.5703125" style="79" customWidth="1"/>
    <col min="9" max="9" width="13.42578125" style="79" customWidth="1"/>
    <col min="10" max="10" width="12.5703125" style="79" customWidth="1"/>
    <col min="11" max="16384" width="9.140625" style="79"/>
  </cols>
  <sheetData>
    <row r="1" spans="1:10" ht="8.1" customHeight="1" x14ac:dyDescent="0.6">
      <c r="A1" s="115"/>
      <c r="B1" s="116"/>
      <c r="C1" s="116"/>
      <c r="D1" s="116"/>
      <c r="E1" s="116"/>
      <c r="F1" s="116"/>
      <c r="G1" s="116"/>
      <c r="H1" s="116"/>
      <c r="I1" s="116"/>
      <c r="J1" s="82"/>
    </row>
    <row r="2" spans="1:10" ht="51.95" customHeight="1" x14ac:dyDescent="0.2">
      <c r="A2" s="115"/>
      <c r="B2" s="114" t="s">
        <v>87</v>
      </c>
      <c r="C2" s="114"/>
      <c r="D2" s="114"/>
      <c r="E2" s="114"/>
      <c r="F2" s="114"/>
      <c r="G2" s="114"/>
      <c r="H2" s="114"/>
      <c r="I2" s="114"/>
      <c r="J2" s="114"/>
    </row>
    <row r="3" spans="1:10" ht="8.1" customHeight="1" x14ac:dyDescent="0.2">
      <c r="A3" s="82"/>
      <c r="B3" s="113"/>
      <c r="C3" s="113"/>
      <c r="D3" s="113"/>
      <c r="E3" s="82"/>
      <c r="F3" s="97"/>
      <c r="G3" s="82"/>
      <c r="H3" s="112"/>
      <c r="I3" s="111"/>
      <c r="J3" s="110"/>
    </row>
    <row r="4" spans="1:10" ht="15.95" customHeight="1" x14ac:dyDescent="0.2">
      <c r="A4" s="82"/>
      <c r="B4" s="109" t="s">
        <v>86</v>
      </c>
      <c r="C4" s="107" t="s">
        <v>82</v>
      </c>
      <c r="D4" s="106"/>
      <c r="E4" s="105">
        <v>2500</v>
      </c>
      <c r="F4" s="97"/>
      <c r="G4" s="81" t="s">
        <v>85</v>
      </c>
      <c r="H4" s="81"/>
      <c r="I4" s="81"/>
      <c r="J4" s="80">
        <f>E6-J58</f>
        <v>940</v>
      </c>
    </row>
    <row r="5" spans="1:10" ht="15.95" customHeight="1" x14ac:dyDescent="0.2">
      <c r="A5" s="82"/>
      <c r="B5" s="108"/>
      <c r="C5" s="107" t="s">
        <v>81</v>
      </c>
      <c r="D5" s="106"/>
      <c r="E5" s="105">
        <v>500</v>
      </c>
      <c r="F5" s="97"/>
      <c r="G5" s="81"/>
      <c r="H5" s="81"/>
      <c r="I5" s="81"/>
      <c r="J5" s="80"/>
    </row>
    <row r="6" spans="1:10" ht="15.95" customHeight="1" x14ac:dyDescent="0.2">
      <c r="A6" s="82"/>
      <c r="B6" s="104"/>
      <c r="C6" s="103" t="s">
        <v>79</v>
      </c>
      <c r="D6" s="102"/>
      <c r="E6" s="101">
        <f>SUM(E4:E5)</f>
        <v>3000</v>
      </c>
      <c r="F6" s="97"/>
      <c r="G6" s="81" t="s">
        <v>84</v>
      </c>
      <c r="H6" s="81"/>
      <c r="I6" s="81"/>
      <c r="J6" s="80">
        <f>E9-J60</f>
        <v>960</v>
      </c>
    </row>
    <row r="7" spans="1:10" ht="15.95" customHeight="1" x14ac:dyDescent="0.2">
      <c r="A7" s="82"/>
      <c r="B7" s="109" t="s">
        <v>83</v>
      </c>
      <c r="C7" s="107" t="s">
        <v>82</v>
      </c>
      <c r="D7" s="106"/>
      <c r="E7" s="105">
        <v>2500</v>
      </c>
      <c r="F7" s="97"/>
      <c r="G7" s="81"/>
      <c r="H7" s="81"/>
      <c r="I7" s="81"/>
      <c r="J7" s="80"/>
    </row>
    <row r="8" spans="1:10" ht="15.95" customHeight="1" x14ac:dyDescent="0.2">
      <c r="A8" s="82"/>
      <c r="B8" s="108"/>
      <c r="C8" s="107" t="s">
        <v>81</v>
      </c>
      <c r="D8" s="106"/>
      <c r="E8" s="105">
        <v>500</v>
      </c>
      <c r="F8" s="97"/>
      <c r="G8" s="81" t="s">
        <v>80</v>
      </c>
      <c r="H8" s="81"/>
      <c r="I8" s="81"/>
      <c r="J8" s="80">
        <f>J6-J4</f>
        <v>20</v>
      </c>
    </row>
    <row r="9" spans="1:10" ht="15.95" customHeight="1" x14ac:dyDescent="0.2">
      <c r="A9" s="82"/>
      <c r="B9" s="104"/>
      <c r="C9" s="103" t="s">
        <v>79</v>
      </c>
      <c r="D9" s="102"/>
      <c r="E9" s="101">
        <f>SUM(E7:E8)</f>
        <v>3000</v>
      </c>
      <c r="F9" s="97"/>
      <c r="G9" s="81"/>
      <c r="H9" s="81"/>
      <c r="I9" s="81"/>
      <c r="J9" s="80"/>
    </row>
    <row r="10" spans="1:10" ht="15.95" customHeight="1" x14ac:dyDescent="0.2">
      <c r="A10" s="82"/>
      <c r="B10" s="100"/>
      <c r="C10" s="100"/>
      <c r="D10" s="99"/>
      <c r="E10" s="98"/>
      <c r="F10" s="97"/>
      <c r="G10" s="96"/>
      <c r="H10" s="96"/>
      <c r="I10" s="96"/>
      <c r="J10" s="95"/>
    </row>
    <row r="11" spans="1:10" ht="15.95" customHeight="1" x14ac:dyDescent="0.2">
      <c r="A11" s="82"/>
      <c r="B11" s="85" t="s">
        <v>78</v>
      </c>
      <c r="C11" s="91" t="s">
        <v>23</v>
      </c>
      <c r="D11" s="91" t="s">
        <v>22</v>
      </c>
      <c r="E11" s="90" t="s">
        <v>21</v>
      </c>
      <c r="F11" s="94"/>
      <c r="G11" s="85" t="s">
        <v>77</v>
      </c>
      <c r="H11" s="91" t="s">
        <v>23</v>
      </c>
      <c r="I11" s="91" t="s">
        <v>22</v>
      </c>
      <c r="J11" s="90" t="s">
        <v>21</v>
      </c>
    </row>
    <row r="12" spans="1:10" ht="15.75" customHeight="1" x14ac:dyDescent="0.2">
      <c r="A12" s="82"/>
      <c r="B12" s="87" t="s">
        <v>76</v>
      </c>
      <c r="C12" s="84">
        <v>1500</v>
      </c>
      <c r="D12" s="84">
        <v>1400</v>
      </c>
      <c r="E12" s="86">
        <f>Tabela1[[#This Row],[Custo Projetado]]-Tabela1[[#This Row],[Custo Real]]</f>
        <v>100</v>
      </c>
      <c r="F12" s="89"/>
      <c r="G12" s="87" t="s">
        <v>75</v>
      </c>
      <c r="H12" s="84">
        <v>0</v>
      </c>
      <c r="I12" s="84">
        <v>50</v>
      </c>
      <c r="J12" s="86">
        <f>Tabela2[[#This Row],[Custo Projetado]]-Tabela2[[#This Row],[Custo Real]]</f>
        <v>-50</v>
      </c>
    </row>
    <row r="13" spans="1:10" ht="15.75" customHeight="1" x14ac:dyDescent="0.2">
      <c r="A13" s="82"/>
      <c r="B13" s="87" t="s">
        <v>74</v>
      </c>
      <c r="C13" s="84">
        <v>60</v>
      </c>
      <c r="D13" s="84">
        <v>100</v>
      </c>
      <c r="E13" s="86">
        <f>Tabela1[[#This Row],[Custo Projetado]]-Tabela1[[#This Row],[Custo Real]]</f>
        <v>-40</v>
      </c>
      <c r="F13" s="89"/>
      <c r="G13" s="87" t="s">
        <v>73</v>
      </c>
      <c r="H13" s="84"/>
      <c r="I13" s="84"/>
      <c r="J13" s="86">
        <f>Tabela2[[#This Row],[Custo Projetado]]-Tabela2[[#This Row],[Custo Real]]</f>
        <v>0</v>
      </c>
    </row>
    <row r="14" spans="1:10" ht="15.75" customHeight="1" x14ac:dyDescent="0.2">
      <c r="A14" s="82"/>
      <c r="B14" s="87" t="s">
        <v>72</v>
      </c>
      <c r="C14" s="84">
        <v>50</v>
      </c>
      <c r="D14" s="84">
        <v>60</v>
      </c>
      <c r="E14" s="86">
        <f>Tabela1[[#This Row],[Custo Projetado]]-Tabela1[[#This Row],[Custo Real]]</f>
        <v>-10</v>
      </c>
      <c r="F14" s="89"/>
      <c r="G14" s="87" t="s">
        <v>71</v>
      </c>
      <c r="H14" s="84"/>
      <c r="I14" s="84"/>
      <c r="J14" s="86">
        <f>Tabela2[[#This Row],[Custo Projetado]]-Tabela2[[#This Row],[Custo Real]]</f>
        <v>0</v>
      </c>
    </row>
    <row r="15" spans="1:10" ht="15.75" customHeight="1" x14ac:dyDescent="0.2">
      <c r="A15" s="82"/>
      <c r="B15" s="87" t="s">
        <v>70</v>
      </c>
      <c r="C15" s="84">
        <v>200</v>
      </c>
      <c r="D15" s="84">
        <v>180</v>
      </c>
      <c r="E15" s="86">
        <f>Tabela1[[#This Row],[Custo Projetado]]-Tabela1[[#This Row],[Custo Real]]</f>
        <v>20</v>
      </c>
      <c r="F15" s="89"/>
      <c r="G15" s="87" t="s">
        <v>69</v>
      </c>
      <c r="H15" s="84"/>
      <c r="I15" s="84"/>
      <c r="J15" s="86">
        <f>Tabela2[[#This Row],[Custo Projetado]]-Tabela2[[#This Row],[Custo Real]]</f>
        <v>0</v>
      </c>
    </row>
    <row r="16" spans="1:10" ht="15.75" customHeight="1" x14ac:dyDescent="0.2">
      <c r="A16" s="82"/>
      <c r="B16" s="87" t="s">
        <v>68</v>
      </c>
      <c r="C16" s="84"/>
      <c r="D16" s="84"/>
      <c r="E16" s="86">
        <f>Tabela1[[#This Row],[Custo Projetado]]-Tabela1[[#This Row],[Custo Real]]</f>
        <v>0</v>
      </c>
      <c r="F16" s="89"/>
      <c r="G16" s="87" t="s">
        <v>67</v>
      </c>
      <c r="H16" s="84"/>
      <c r="I16" s="84"/>
      <c r="J16" s="86">
        <f>Tabela2[[#This Row],[Custo Projetado]]-Tabela2[[#This Row],[Custo Real]]</f>
        <v>0</v>
      </c>
    </row>
    <row r="17" spans="1:10" ht="15.75" customHeight="1" x14ac:dyDescent="0.2">
      <c r="A17" s="82"/>
      <c r="B17" s="87" t="s">
        <v>66</v>
      </c>
      <c r="C17" s="84"/>
      <c r="D17" s="84"/>
      <c r="E17" s="86">
        <f>Tabela1[[#This Row],[Custo Projetado]]-Tabela1[[#This Row],[Custo Real]]</f>
        <v>0</v>
      </c>
      <c r="F17" s="89"/>
      <c r="G17" s="87" t="s">
        <v>65</v>
      </c>
      <c r="H17" s="84"/>
      <c r="I17" s="84"/>
      <c r="J17" s="86">
        <f>Tabela2[[#This Row],[Custo Projetado]]-Tabela2[[#This Row],[Custo Real]]</f>
        <v>0</v>
      </c>
    </row>
    <row r="18" spans="1:10" ht="15.75" customHeight="1" x14ac:dyDescent="0.2">
      <c r="A18" s="82"/>
      <c r="B18" s="87" t="s">
        <v>64</v>
      </c>
      <c r="C18" s="84"/>
      <c r="D18" s="84"/>
      <c r="E18" s="86">
        <f>Tabela1[[#This Row],[Custo Projetado]]-Tabela1[[#This Row],[Custo Real]]</f>
        <v>0</v>
      </c>
      <c r="F18" s="89"/>
      <c r="G18" s="87" t="s">
        <v>12</v>
      </c>
      <c r="H18" s="84"/>
      <c r="I18" s="84"/>
      <c r="J18" s="86">
        <f>Tabela2[[#This Row],[Custo Projetado]]-Tabela2[[#This Row],[Custo Real]]</f>
        <v>0</v>
      </c>
    </row>
    <row r="19" spans="1:10" ht="15.75" customHeight="1" x14ac:dyDescent="0.2">
      <c r="A19" s="82"/>
      <c r="B19" s="87" t="s">
        <v>63</v>
      </c>
      <c r="C19" s="84"/>
      <c r="D19" s="84"/>
      <c r="E19" s="86">
        <f>Tabela1[[#This Row],[Custo Projetado]]-Tabela1[[#This Row],[Custo Real]]</f>
        <v>0</v>
      </c>
      <c r="F19" s="89"/>
      <c r="G19" s="87" t="s">
        <v>12</v>
      </c>
      <c r="H19" s="84"/>
      <c r="I19" s="84"/>
      <c r="J19" s="86">
        <f>Tabela2[[#This Row],[Custo Projetado]]-Tabela2[[#This Row],[Custo Real]]</f>
        <v>0</v>
      </c>
    </row>
    <row r="20" spans="1:10" ht="15.75" customHeight="1" x14ac:dyDescent="0.2">
      <c r="A20" s="82"/>
      <c r="B20" s="87" t="s">
        <v>62</v>
      </c>
      <c r="C20" s="84"/>
      <c r="D20" s="84"/>
      <c r="E20" s="86">
        <f>Tabela1[[#This Row],[Custo Projetado]]-Tabela1[[#This Row],[Custo Real]]</f>
        <v>0</v>
      </c>
      <c r="F20" s="89"/>
      <c r="G20" s="87" t="s">
        <v>12</v>
      </c>
      <c r="H20" s="84"/>
      <c r="I20" s="84"/>
      <c r="J20" s="86">
        <f>Tabela2[[#This Row],[Custo Projetado]]-Tabela2[[#This Row],[Custo Real]]</f>
        <v>0</v>
      </c>
    </row>
    <row r="21" spans="1:10" ht="15.75" customHeight="1" x14ac:dyDescent="0.2">
      <c r="A21" s="82"/>
      <c r="B21" s="87" t="s">
        <v>12</v>
      </c>
      <c r="C21" s="84"/>
      <c r="D21" s="84"/>
      <c r="E21" s="86">
        <f>Tabela1[[#This Row],[Custo Projetado]]-Tabela1[[#This Row],[Custo Real]]</f>
        <v>0</v>
      </c>
      <c r="F21" s="89"/>
      <c r="G21" s="85" t="s">
        <v>10</v>
      </c>
      <c r="H21" s="93">
        <f>SUBTOTAL(109,Tabela2[Custo Projetado])</f>
        <v>0</v>
      </c>
      <c r="I21" s="84">
        <f>SUBTOTAL(109,Tabela2[Custo Real])</f>
        <v>50</v>
      </c>
      <c r="J21" s="83">
        <f>SUBTOTAL(109,Tabela2[Diferença])</f>
        <v>-50</v>
      </c>
    </row>
    <row r="22" spans="1:10" ht="15.75" customHeight="1" x14ac:dyDescent="0.2">
      <c r="A22" s="82"/>
      <c r="B22" s="85" t="s">
        <v>10</v>
      </c>
      <c r="C22" s="84">
        <f>SUBTOTAL(109,Tabela1[Custo Projetado])</f>
        <v>1810</v>
      </c>
      <c r="D22" s="84">
        <f>SUBTOTAL(109,Tabela1[Custo Real])</f>
        <v>1740</v>
      </c>
      <c r="E22" s="83">
        <f>SUBTOTAL(109,Tabela1[Diferença])</f>
        <v>70</v>
      </c>
      <c r="F22" s="89"/>
      <c r="G22" s="92"/>
      <c r="H22" s="92"/>
      <c r="I22" s="92"/>
      <c r="J22" s="92"/>
    </row>
    <row r="23" spans="1:10" ht="15.75" customHeight="1" x14ac:dyDescent="0.2">
      <c r="A23" s="82"/>
      <c r="B23" s="92"/>
      <c r="C23" s="92"/>
      <c r="D23" s="92"/>
      <c r="E23" s="92"/>
      <c r="F23" s="89"/>
      <c r="G23" s="85" t="s">
        <v>61</v>
      </c>
      <c r="H23" s="91" t="s">
        <v>23</v>
      </c>
      <c r="I23" s="91" t="s">
        <v>22</v>
      </c>
      <c r="J23" s="90" t="s">
        <v>21</v>
      </c>
    </row>
    <row r="24" spans="1:10" ht="15.75" customHeight="1" x14ac:dyDescent="0.2">
      <c r="A24" s="82"/>
      <c r="B24" s="85" t="s">
        <v>60</v>
      </c>
      <c r="C24" s="91" t="s">
        <v>23</v>
      </c>
      <c r="D24" s="91" t="s">
        <v>22</v>
      </c>
      <c r="E24" s="90" t="s">
        <v>21</v>
      </c>
      <c r="F24" s="89"/>
      <c r="G24" s="87" t="s">
        <v>59</v>
      </c>
      <c r="H24" s="84"/>
      <c r="I24" s="84"/>
      <c r="J24" s="86">
        <f>Tabela8[[#This Row],[Custo Projetado]]-Tabela8[[#This Row],[Custo Real]]</f>
        <v>0</v>
      </c>
    </row>
    <row r="25" spans="1:10" ht="15.75" customHeight="1" x14ac:dyDescent="0.2">
      <c r="A25" s="82"/>
      <c r="B25" s="87" t="s">
        <v>58</v>
      </c>
      <c r="C25" s="84">
        <v>250</v>
      </c>
      <c r="D25" s="84">
        <v>250</v>
      </c>
      <c r="E25" s="86">
        <f>Tabela3[[#This Row],[Custo Projetado]]-Tabela3[[#This Row],[Custo Real]]</f>
        <v>0</v>
      </c>
      <c r="F25" s="89"/>
      <c r="G25" s="87" t="s">
        <v>57</v>
      </c>
      <c r="H25" s="84"/>
      <c r="I25" s="84"/>
      <c r="J25" s="86">
        <f>Tabela8[[#This Row],[Custo Projetado]]-Tabela8[[#This Row],[Custo Real]]</f>
        <v>0</v>
      </c>
    </row>
    <row r="26" spans="1:10" ht="15.75" customHeight="1" x14ac:dyDescent="0.2">
      <c r="A26" s="82"/>
      <c r="B26" s="87" t="s">
        <v>56</v>
      </c>
      <c r="C26" s="84"/>
      <c r="D26" s="84"/>
      <c r="E26" s="86">
        <f>Tabela3[[#This Row],[Custo Projetado]]-Tabela3[[#This Row],[Custo Real]]</f>
        <v>0</v>
      </c>
      <c r="F26" s="89"/>
      <c r="G26" s="87" t="s">
        <v>53</v>
      </c>
      <c r="H26" s="84"/>
      <c r="I26" s="84"/>
      <c r="J26" s="86">
        <f>Tabela8[[#This Row],[Custo Projetado]]-Tabela8[[#This Row],[Custo Real]]</f>
        <v>0</v>
      </c>
    </row>
    <row r="27" spans="1:10" ht="15.75" customHeight="1" x14ac:dyDescent="0.2">
      <c r="A27" s="82"/>
      <c r="B27" s="87" t="s">
        <v>55</v>
      </c>
      <c r="C27" s="84"/>
      <c r="D27" s="84"/>
      <c r="E27" s="86">
        <f>Tabela3[[#This Row],[Custo Projetado]]-Tabela3[[#This Row],[Custo Real]]</f>
        <v>0</v>
      </c>
      <c r="F27" s="89"/>
      <c r="G27" s="87" t="s">
        <v>53</v>
      </c>
      <c r="H27" s="84"/>
      <c r="I27" s="84"/>
      <c r="J27" s="86">
        <f>Tabela8[[#This Row],[Custo Projetado]]-Tabela8[[#This Row],[Custo Real]]</f>
        <v>0</v>
      </c>
    </row>
    <row r="28" spans="1:10" ht="15.75" customHeight="1" x14ac:dyDescent="0.2">
      <c r="A28" s="82"/>
      <c r="B28" s="87" t="s">
        <v>54</v>
      </c>
      <c r="C28" s="84"/>
      <c r="D28" s="84"/>
      <c r="E28" s="86">
        <f>Tabela3[[#This Row],[Custo Projetado]]-Tabela3[[#This Row],[Custo Real]]</f>
        <v>0</v>
      </c>
      <c r="F28" s="89"/>
      <c r="G28" s="87" t="s">
        <v>53</v>
      </c>
      <c r="H28" s="84"/>
      <c r="I28" s="84"/>
      <c r="J28" s="86">
        <f>Tabela8[[#This Row],[Custo Projetado]]-Tabela8[[#This Row],[Custo Real]]</f>
        <v>0</v>
      </c>
    </row>
    <row r="29" spans="1:10" ht="15.75" customHeight="1" x14ac:dyDescent="0.2">
      <c r="A29" s="82"/>
      <c r="B29" s="87" t="s">
        <v>52</v>
      </c>
      <c r="C29" s="84"/>
      <c r="D29" s="84"/>
      <c r="E29" s="86">
        <f>Tabela3[[#This Row],[Custo Projetado]]-Tabela3[[#This Row],[Custo Real]]</f>
        <v>0</v>
      </c>
      <c r="F29" s="89"/>
      <c r="G29" s="87" t="s">
        <v>12</v>
      </c>
      <c r="H29" s="84"/>
      <c r="I29" s="84"/>
      <c r="J29" s="86">
        <f>Tabela8[[#This Row],[Custo Projetado]]-Tabela8[[#This Row],[Custo Real]]</f>
        <v>0</v>
      </c>
    </row>
    <row r="30" spans="1:10" ht="15.75" customHeight="1" x14ac:dyDescent="0.2">
      <c r="A30" s="82"/>
      <c r="B30" s="87" t="s">
        <v>51</v>
      </c>
      <c r="C30" s="84"/>
      <c r="D30" s="84"/>
      <c r="E30" s="86">
        <f>Tabela3[[#This Row],[Custo Projetado]]-Tabela3[[#This Row],[Custo Real]]</f>
        <v>0</v>
      </c>
      <c r="F30" s="89"/>
      <c r="G30" s="85" t="s">
        <v>10</v>
      </c>
      <c r="H30" s="84">
        <f>SUBTOTAL(109,Tabela8[Custo Projetado])</f>
        <v>0</v>
      </c>
      <c r="I30" s="84">
        <f>SUBTOTAL(109,Tabela8[Custo Real])</f>
        <v>0</v>
      </c>
      <c r="J30" s="83">
        <f>SUBTOTAL(109,Tabela8[Diferença])</f>
        <v>0</v>
      </c>
    </row>
    <row r="31" spans="1:10" ht="15.75" customHeight="1" x14ac:dyDescent="0.2">
      <c r="A31" s="82"/>
      <c r="B31" s="87" t="s">
        <v>12</v>
      </c>
      <c r="C31" s="84"/>
      <c r="D31" s="84"/>
      <c r="E31" s="86">
        <f>Tabela3[[#This Row],[Custo Projetado]]-Tabela3[[#This Row],[Custo Real]]</f>
        <v>0</v>
      </c>
      <c r="F31" s="89"/>
      <c r="G31" s="92"/>
      <c r="H31" s="92"/>
      <c r="I31" s="92"/>
      <c r="J31" s="92"/>
    </row>
    <row r="32" spans="1:10" ht="15.75" customHeight="1" x14ac:dyDescent="0.2">
      <c r="A32" s="82"/>
      <c r="B32" s="85" t="s">
        <v>10</v>
      </c>
      <c r="C32" s="84">
        <f>SUBTOTAL(109,Tabela3[Custo Projetado])</f>
        <v>250</v>
      </c>
      <c r="D32" s="84">
        <f>SUBTOTAL(109,Tabela3[Custo Real])</f>
        <v>250</v>
      </c>
      <c r="E32" s="83">
        <f>SUBTOTAL(109,Tabela3[Diferença])</f>
        <v>0</v>
      </c>
      <c r="F32" s="89"/>
      <c r="G32" s="85" t="s">
        <v>50</v>
      </c>
      <c r="H32" s="91" t="s">
        <v>23</v>
      </c>
      <c r="I32" s="91" t="s">
        <v>22</v>
      </c>
      <c r="J32" s="90" t="s">
        <v>21</v>
      </c>
    </row>
    <row r="33" spans="1:10" ht="15.75" customHeight="1" x14ac:dyDescent="0.2">
      <c r="A33" s="82"/>
      <c r="B33" s="92"/>
      <c r="C33" s="92"/>
      <c r="D33" s="92"/>
      <c r="E33" s="92"/>
      <c r="F33" s="89"/>
      <c r="G33" s="87" t="s">
        <v>49</v>
      </c>
      <c r="H33" s="84"/>
      <c r="I33" s="84"/>
      <c r="J33" s="86">
        <f>Tabela9[[#This Row],[Custo Projetado]]-Tabela9[[#This Row],[Custo Real]]</f>
        <v>0</v>
      </c>
    </row>
    <row r="34" spans="1:10" ht="15.75" customHeight="1" x14ac:dyDescent="0.2">
      <c r="A34" s="82"/>
      <c r="B34" s="85" t="s">
        <v>48</v>
      </c>
      <c r="C34" s="91" t="s">
        <v>23</v>
      </c>
      <c r="D34" s="91" t="s">
        <v>22</v>
      </c>
      <c r="E34" s="90" t="s">
        <v>21</v>
      </c>
      <c r="F34" s="89"/>
      <c r="G34" s="87" t="s">
        <v>47</v>
      </c>
      <c r="H34" s="84"/>
      <c r="I34" s="84"/>
      <c r="J34" s="86">
        <f>Tabela9[[#This Row],[Custo Projetado]]-Tabela9[[#This Row],[Custo Real]]</f>
        <v>0</v>
      </c>
    </row>
    <row r="35" spans="1:10" ht="15.75" customHeight="1" x14ac:dyDescent="0.2">
      <c r="A35" s="82"/>
      <c r="B35" s="87" t="s">
        <v>46</v>
      </c>
      <c r="C35" s="84"/>
      <c r="D35" s="84"/>
      <c r="E35" s="86">
        <f>Tabela4[[#This Row],[Custo Projetado]]-Tabela4[[#This Row],[Custo Real]]</f>
        <v>0</v>
      </c>
      <c r="F35" s="89"/>
      <c r="G35" s="87" t="s">
        <v>45</v>
      </c>
      <c r="H35" s="84"/>
      <c r="I35" s="84"/>
      <c r="J35" s="86">
        <f>Tabela9[[#This Row],[Custo Projetado]]-Tabela9[[#This Row],[Custo Real]]</f>
        <v>0</v>
      </c>
    </row>
    <row r="36" spans="1:10" ht="15.75" customHeight="1" x14ac:dyDescent="0.2">
      <c r="A36" s="82"/>
      <c r="B36" s="87" t="s">
        <v>44</v>
      </c>
      <c r="C36" s="84"/>
      <c r="D36" s="84"/>
      <c r="E36" s="86">
        <f>Tabela4[[#This Row],[Custo Projetado]]-Tabela4[[#This Row],[Custo Real]]</f>
        <v>0</v>
      </c>
      <c r="F36" s="89"/>
      <c r="G36" s="87" t="s">
        <v>12</v>
      </c>
      <c r="H36" s="84"/>
      <c r="I36" s="84"/>
      <c r="J36" s="86">
        <f>Tabela9[[#This Row],[Custo Projetado]]-Tabela9[[#This Row],[Custo Real]]</f>
        <v>0</v>
      </c>
    </row>
    <row r="37" spans="1:10" ht="15.75" customHeight="1" x14ac:dyDescent="0.2">
      <c r="A37" s="82"/>
      <c r="B37" s="87" t="s">
        <v>43</v>
      </c>
      <c r="C37" s="84"/>
      <c r="D37" s="84"/>
      <c r="E37" s="86">
        <f>Tabela4[[#This Row],[Custo Projetado]]-Tabela4[[#This Row],[Custo Real]]</f>
        <v>0</v>
      </c>
      <c r="F37" s="89"/>
      <c r="G37" s="85" t="s">
        <v>10</v>
      </c>
      <c r="H37" s="84">
        <f>SUBTOTAL(109,Tabela9[Custo Projetado])</f>
        <v>0</v>
      </c>
      <c r="I37" s="84">
        <f>SUBTOTAL(109,Tabela9[Custo Real])</f>
        <v>0</v>
      </c>
      <c r="J37" s="83">
        <f>SUBTOTAL(109,Tabela9[Diferença])</f>
        <v>0</v>
      </c>
    </row>
    <row r="38" spans="1:10" ht="15.75" customHeight="1" x14ac:dyDescent="0.2">
      <c r="A38" s="82"/>
      <c r="B38" s="87" t="s">
        <v>12</v>
      </c>
      <c r="C38" s="84"/>
      <c r="D38" s="84"/>
      <c r="E38" s="86">
        <f>Tabela4[[#This Row],[Custo Projetado]]-Tabela4[[#This Row],[Custo Real]]</f>
        <v>0</v>
      </c>
      <c r="F38" s="89"/>
      <c r="G38" s="92"/>
      <c r="H38" s="92"/>
      <c r="I38" s="92"/>
      <c r="J38" s="92"/>
    </row>
    <row r="39" spans="1:10" ht="15.75" customHeight="1" x14ac:dyDescent="0.2">
      <c r="A39" s="82"/>
      <c r="B39" s="85" t="s">
        <v>10</v>
      </c>
      <c r="C39" s="84">
        <f>SUBTOTAL(109,Tabela4[Custo Projetado])</f>
        <v>0</v>
      </c>
      <c r="D39" s="84">
        <f>SUBTOTAL(109,Tabela4[Custo Real])</f>
        <v>0</v>
      </c>
      <c r="E39" s="83">
        <f>SUBTOTAL(109,Tabela4[Diferença])</f>
        <v>0</v>
      </c>
      <c r="F39" s="89"/>
      <c r="G39" s="85" t="s">
        <v>42</v>
      </c>
      <c r="H39" s="91" t="s">
        <v>23</v>
      </c>
      <c r="I39" s="91" t="s">
        <v>22</v>
      </c>
      <c r="J39" s="90" t="s">
        <v>21</v>
      </c>
    </row>
    <row r="40" spans="1:10" ht="15.75" customHeight="1" x14ac:dyDescent="0.2">
      <c r="A40" s="82"/>
      <c r="B40" s="92"/>
      <c r="C40" s="92"/>
      <c r="D40" s="92"/>
      <c r="E40" s="92"/>
      <c r="F40" s="89"/>
      <c r="G40" s="87" t="s">
        <v>41</v>
      </c>
      <c r="H40" s="84"/>
      <c r="I40" s="84"/>
      <c r="J40" s="86">
        <f>Tabela10[[#This Row],[Custo Projetado]]-Tabela10[[#This Row],[Custo Real]]</f>
        <v>0</v>
      </c>
    </row>
    <row r="41" spans="1:10" ht="15.75" customHeight="1" x14ac:dyDescent="0.2">
      <c r="A41" s="82"/>
      <c r="B41" s="85" t="s">
        <v>40</v>
      </c>
      <c r="C41" s="91" t="s">
        <v>23</v>
      </c>
      <c r="D41" s="91" t="s">
        <v>22</v>
      </c>
      <c r="E41" s="90" t="s">
        <v>21</v>
      </c>
      <c r="F41" s="89"/>
      <c r="G41" s="87" t="s">
        <v>39</v>
      </c>
      <c r="H41" s="84"/>
      <c r="I41" s="84"/>
      <c r="J41" s="86">
        <f>Tabela10[[#This Row],[Custo Projetado]]-Tabela10[[#This Row],[Custo Real]]</f>
        <v>0</v>
      </c>
    </row>
    <row r="42" spans="1:10" ht="15.75" customHeight="1" x14ac:dyDescent="0.2">
      <c r="A42" s="82"/>
      <c r="B42" s="87" t="s">
        <v>38</v>
      </c>
      <c r="C42" s="84"/>
      <c r="D42" s="84"/>
      <c r="E42" s="86">
        <f>Tabela5[[#This Row],[Custo Projetado]]-Tabela5[[#This Row],[Custo Real]]</f>
        <v>0</v>
      </c>
      <c r="F42" s="89"/>
      <c r="G42" s="87" t="s">
        <v>12</v>
      </c>
      <c r="H42" s="84"/>
      <c r="I42" s="84"/>
      <c r="J42" s="86">
        <f>Tabela10[[#This Row],[Custo Projetado]]-Tabela10[[#This Row],[Custo Real]]</f>
        <v>0</v>
      </c>
    </row>
    <row r="43" spans="1:10" ht="15.75" customHeight="1" x14ac:dyDescent="0.2">
      <c r="A43" s="82"/>
      <c r="B43" s="87" t="s">
        <v>37</v>
      </c>
      <c r="C43" s="84"/>
      <c r="D43" s="84"/>
      <c r="E43" s="86">
        <f>Tabela5[[#This Row],[Custo Projetado]]-Tabela5[[#This Row],[Custo Real]]</f>
        <v>0</v>
      </c>
      <c r="F43" s="89"/>
      <c r="G43" s="85" t="s">
        <v>10</v>
      </c>
      <c r="H43" s="84">
        <f>SUBTOTAL(109,Tabela10[Custo Projetado])</f>
        <v>0</v>
      </c>
      <c r="I43" s="84">
        <f>SUBTOTAL(109,Tabela10[Custo Real])</f>
        <v>0</v>
      </c>
      <c r="J43" s="83">
        <f>SUBTOTAL(109,Tabela10[Diferença])</f>
        <v>0</v>
      </c>
    </row>
    <row r="44" spans="1:10" ht="15.75" customHeight="1" x14ac:dyDescent="0.2">
      <c r="A44" s="82"/>
      <c r="B44" s="87" t="s">
        <v>12</v>
      </c>
      <c r="C44" s="84"/>
      <c r="D44" s="84"/>
      <c r="E44" s="86">
        <f>Tabela5[[#This Row],[Custo Projetado]]-Tabela5[[#This Row],[Custo Real]]</f>
        <v>0</v>
      </c>
      <c r="F44" s="89"/>
      <c r="G44" s="92"/>
      <c r="H44" s="92"/>
      <c r="I44" s="92"/>
      <c r="J44" s="92"/>
    </row>
    <row r="45" spans="1:10" ht="15.75" customHeight="1" x14ac:dyDescent="0.2">
      <c r="A45" s="82"/>
      <c r="B45" s="85" t="s">
        <v>10</v>
      </c>
      <c r="C45" s="84">
        <f>SUBTOTAL(109,Tabela5[Custo Projetado])</f>
        <v>0</v>
      </c>
      <c r="D45" s="84">
        <f>SUBTOTAL(109,Tabela5[Custo Real])</f>
        <v>0</v>
      </c>
      <c r="E45" s="83">
        <f>SUBTOTAL(109,Tabela5[Diferença])</f>
        <v>0</v>
      </c>
      <c r="F45" s="89"/>
      <c r="G45" s="85" t="s">
        <v>36</v>
      </c>
      <c r="H45" s="91" t="s">
        <v>23</v>
      </c>
      <c r="I45" s="91" t="s">
        <v>22</v>
      </c>
      <c r="J45" s="90" t="s">
        <v>21</v>
      </c>
    </row>
    <row r="46" spans="1:10" ht="15.75" customHeight="1" x14ac:dyDescent="0.2">
      <c r="A46" s="82"/>
      <c r="B46" s="92"/>
      <c r="C46" s="92"/>
      <c r="D46" s="92"/>
      <c r="E46" s="92"/>
      <c r="F46" s="89"/>
      <c r="G46" s="87" t="s">
        <v>35</v>
      </c>
      <c r="H46" s="84"/>
      <c r="I46" s="84"/>
      <c r="J46" s="86">
        <f>Tabela11[[#This Row],[Custo Projetado]]-Tabela11[[#This Row],[Custo Real]]</f>
        <v>0</v>
      </c>
    </row>
    <row r="47" spans="1:10" ht="15.75" customHeight="1" x14ac:dyDescent="0.2">
      <c r="A47" s="82"/>
      <c r="B47" s="85" t="s">
        <v>34</v>
      </c>
      <c r="C47" s="91" t="s">
        <v>23</v>
      </c>
      <c r="D47" s="91" t="s">
        <v>22</v>
      </c>
      <c r="E47" s="90" t="s">
        <v>21</v>
      </c>
      <c r="F47" s="89"/>
      <c r="G47" s="87" t="s">
        <v>33</v>
      </c>
      <c r="H47" s="84"/>
      <c r="I47" s="84"/>
      <c r="J47" s="86">
        <f>Tabela11[[#This Row],[Custo Projetado]]-Tabela11[[#This Row],[Custo Real]]</f>
        <v>0</v>
      </c>
    </row>
    <row r="48" spans="1:10" ht="15.75" customHeight="1" x14ac:dyDescent="0.2">
      <c r="A48" s="82"/>
      <c r="B48" s="87" t="s">
        <v>32</v>
      </c>
      <c r="C48" s="84"/>
      <c r="D48" s="84"/>
      <c r="E48" s="86">
        <f>Tabela6[[#This Row],[Custo Projetado]]-Tabela6[[#This Row],[Custo Real]]</f>
        <v>0</v>
      </c>
      <c r="F48" s="89"/>
      <c r="G48" s="87" t="s">
        <v>31</v>
      </c>
      <c r="H48" s="84"/>
      <c r="I48" s="84"/>
      <c r="J48" s="86">
        <f>Tabela11[[#This Row],[Custo Projetado]]-Tabela11[[#This Row],[Custo Real]]</f>
        <v>0</v>
      </c>
    </row>
    <row r="49" spans="1:10" ht="15.75" customHeight="1" x14ac:dyDescent="0.2">
      <c r="A49" s="82"/>
      <c r="B49" s="87" t="s">
        <v>20</v>
      </c>
      <c r="C49" s="84"/>
      <c r="D49" s="84"/>
      <c r="E49" s="86">
        <f>Tabela6[[#This Row],[Custo Projetado]]-Tabela6[[#This Row],[Custo Real]]</f>
        <v>0</v>
      </c>
      <c r="F49" s="89"/>
      <c r="G49" s="85" t="s">
        <v>10</v>
      </c>
      <c r="H49" s="84">
        <f>SUBTOTAL(109,Tabela11[Custo Projetado])</f>
        <v>0</v>
      </c>
      <c r="I49" s="84">
        <f>SUBTOTAL(109,Tabela11[Custo Real])</f>
        <v>0</v>
      </c>
      <c r="J49" s="83">
        <f>SUBTOTAL(109,Tabela11[Diferença])</f>
        <v>0</v>
      </c>
    </row>
    <row r="50" spans="1:10" ht="15.75" customHeight="1" x14ac:dyDescent="0.2">
      <c r="A50" s="82"/>
      <c r="B50" s="87" t="s">
        <v>30</v>
      </c>
      <c r="C50" s="84"/>
      <c r="D50" s="84"/>
      <c r="E50" s="86">
        <f>Tabela6[[#This Row],[Custo Projetado]]-Tabela6[[#This Row],[Custo Real]]</f>
        <v>0</v>
      </c>
      <c r="F50" s="89"/>
      <c r="G50" s="92"/>
      <c r="H50" s="92"/>
      <c r="I50" s="92"/>
      <c r="J50" s="92"/>
    </row>
    <row r="51" spans="1:10" ht="15.75" customHeight="1" x14ac:dyDescent="0.2">
      <c r="A51" s="82"/>
      <c r="B51" s="87" t="s">
        <v>29</v>
      </c>
      <c r="C51" s="84"/>
      <c r="D51" s="84"/>
      <c r="E51" s="86">
        <f>Tabela6[[#This Row],[Custo Projetado]]-Tabela6[[#This Row],[Custo Real]]</f>
        <v>0</v>
      </c>
      <c r="F51" s="89"/>
      <c r="G51" s="85" t="s">
        <v>28</v>
      </c>
      <c r="H51" s="91" t="s">
        <v>23</v>
      </c>
      <c r="I51" s="91" t="s">
        <v>22</v>
      </c>
      <c r="J51" s="90" t="s">
        <v>21</v>
      </c>
    </row>
    <row r="52" spans="1:10" ht="15.75" customHeight="1" x14ac:dyDescent="0.2">
      <c r="A52" s="82"/>
      <c r="B52" s="87" t="s">
        <v>12</v>
      </c>
      <c r="C52" s="84"/>
      <c r="D52" s="84"/>
      <c r="E52" s="86">
        <f>Tabela6[[#This Row],[Custo Projetado]]-Tabela6[[#This Row],[Custo Real]]</f>
        <v>0</v>
      </c>
      <c r="F52" s="89"/>
      <c r="G52" s="87" t="s">
        <v>27</v>
      </c>
      <c r="H52" s="84"/>
      <c r="I52" s="84"/>
      <c r="J52" s="86">
        <f>Tabela12[[#This Row],[Custo Projetado]]-Tabela12[[#This Row],[Custo Real]]</f>
        <v>0</v>
      </c>
    </row>
    <row r="53" spans="1:10" ht="15.75" customHeight="1" x14ac:dyDescent="0.2">
      <c r="A53" s="82"/>
      <c r="B53" s="85" t="s">
        <v>10</v>
      </c>
      <c r="C53" s="84">
        <f>SUBTOTAL(109,Tabela6[Custo Projetado])</f>
        <v>0</v>
      </c>
      <c r="D53" s="84">
        <f>SUBTOTAL(109,Tabela6[Custo Real])</f>
        <v>0</v>
      </c>
      <c r="E53" s="83">
        <f>SUBTOTAL(109,Tabela6[Diferença])</f>
        <v>0</v>
      </c>
      <c r="F53" s="89"/>
      <c r="G53" s="87" t="s">
        <v>26</v>
      </c>
      <c r="H53" s="84"/>
      <c r="I53" s="84"/>
      <c r="J53" s="86">
        <f>Tabela12[[#This Row],[Custo Projetado]]-Tabela12[[#This Row],[Custo Real]]</f>
        <v>0</v>
      </c>
    </row>
    <row r="54" spans="1:10" ht="15.75" customHeight="1" x14ac:dyDescent="0.2">
      <c r="A54" s="82"/>
      <c r="B54" s="92"/>
      <c r="C54" s="92"/>
      <c r="D54" s="92"/>
      <c r="E54" s="92"/>
      <c r="F54" s="89"/>
      <c r="G54" s="87" t="s">
        <v>25</v>
      </c>
      <c r="H54" s="84"/>
      <c r="I54" s="84"/>
      <c r="J54" s="86">
        <f>Tabela12[[#This Row],[Custo Projetado]]-Tabela12[[#This Row],[Custo Real]]</f>
        <v>0</v>
      </c>
    </row>
    <row r="55" spans="1:10" ht="15.75" customHeight="1" x14ac:dyDescent="0.2">
      <c r="A55" s="82"/>
      <c r="B55" s="85" t="s">
        <v>24</v>
      </c>
      <c r="C55" s="91" t="s">
        <v>23</v>
      </c>
      <c r="D55" s="91" t="s">
        <v>22</v>
      </c>
      <c r="E55" s="90" t="s">
        <v>21</v>
      </c>
      <c r="F55" s="89"/>
      <c r="G55" s="87" t="s">
        <v>12</v>
      </c>
      <c r="H55" s="84"/>
      <c r="I55" s="84"/>
      <c r="J55" s="86">
        <f>Tabela12[[#This Row],[Custo Projetado]]-Tabela12[[#This Row],[Custo Real]]</f>
        <v>0</v>
      </c>
    </row>
    <row r="56" spans="1:10" ht="15.75" customHeight="1" x14ac:dyDescent="0.2">
      <c r="A56" s="82"/>
      <c r="B56" s="87" t="s">
        <v>20</v>
      </c>
      <c r="C56" s="84"/>
      <c r="D56" s="84"/>
      <c r="E56" s="86">
        <f>Tabela7[[#This Row],[Custo Projetado]]-Tabela7[[#This Row],[Custo Real]]</f>
        <v>0</v>
      </c>
      <c r="F56" s="89"/>
      <c r="G56" s="85" t="s">
        <v>10</v>
      </c>
      <c r="H56" s="84">
        <f>SUBTOTAL(109,Tabela12[Custo Projetado])</f>
        <v>0</v>
      </c>
      <c r="I56" s="84">
        <f>SUBTOTAL(109,Tabela12[Custo Real])</f>
        <v>0</v>
      </c>
      <c r="J56" s="83">
        <f>SUBTOTAL(109,Tabela12[Diferença])</f>
        <v>0</v>
      </c>
    </row>
    <row r="57" spans="1:10" ht="15.75" customHeight="1" x14ac:dyDescent="0.2">
      <c r="A57" s="82"/>
      <c r="B57" s="87" t="s">
        <v>19</v>
      </c>
      <c r="C57" s="84"/>
      <c r="D57" s="84"/>
      <c r="E57" s="86">
        <f>Tabela7[[#This Row],[Custo Projetado]]-Tabela7[[#This Row],[Custo Real]]</f>
        <v>0</v>
      </c>
      <c r="F57" s="82"/>
      <c r="G57" s="88"/>
      <c r="H57" s="88"/>
      <c r="I57" s="88"/>
      <c r="J57" s="88"/>
    </row>
    <row r="58" spans="1:10" ht="15.75" customHeight="1" x14ac:dyDescent="0.2">
      <c r="A58" s="82"/>
      <c r="B58" s="87" t="s">
        <v>18</v>
      </c>
      <c r="C58" s="84"/>
      <c r="D58" s="84"/>
      <c r="E58" s="86">
        <f>Tabela7[[#This Row],[Custo Projetado]]-Tabela7[[#This Row],[Custo Real]]</f>
        <v>0</v>
      </c>
      <c r="F58" s="82"/>
      <c r="G58" s="81" t="s">
        <v>17</v>
      </c>
      <c r="H58" s="81"/>
      <c r="I58" s="81"/>
      <c r="J58" s="80">
        <f>SUM(C22,C32,C39,C45,C53,C63,H21,H30,H37,H43,H49,H56)</f>
        <v>2060</v>
      </c>
    </row>
    <row r="59" spans="1:10" ht="15.75" customHeight="1" x14ac:dyDescent="0.2">
      <c r="A59" s="82"/>
      <c r="B59" s="87" t="s">
        <v>16</v>
      </c>
      <c r="C59" s="84"/>
      <c r="D59" s="84"/>
      <c r="E59" s="86">
        <f>Tabela7[[#This Row],[Custo Projetado]]-Tabela7[[#This Row],[Custo Real]]</f>
        <v>0</v>
      </c>
      <c r="F59" s="82"/>
      <c r="G59" s="81"/>
      <c r="H59" s="81"/>
      <c r="I59" s="81"/>
      <c r="J59" s="80"/>
    </row>
    <row r="60" spans="1:10" ht="15.75" customHeight="1" x14ac:dyDescent="0.2">
      <c r="A60" s="82"/>
      <c r="B60" s="87" t="s">
        <v>15</v>
      </c>
      <c r="C60" s="84"/>
      <c r="D60" s="84"/>
      <c r="E60" s="86">
        <f>Tabela7[[#This Row],[Custo Projetado]]-Tabela7[[#This Row],[Custo Real]]</f>
        <v>0</v>
      </c>
      <c r="F60" s="82"/>
      <c r="G60" s="81" t="s">
        <v>14</v>
      </c>
      <c r="H60" s="81"/>
      <c r="I60" s="81"/>
      <c r="J60" s="80">
        <f>SUM(D22,D32,D39,D45,D53,D63,I21,I30,I37,I43,I49,I56)</f>
        <v>2040</v>
      </c>
    </row>
    <row r="61" spans="1:10" ht="15.75" customHeight="1" x14ac:dyDescent="0.2">
      <c r="A61" s="82"/>
      <c r="B61" s="87" t="s">
        <v>13</v>
      </c>
      <c r="C61" s="84"/>
      <c r="D61" s="84"/>
      <c r="E61" s="86">
        <f>Tabela7[[#This Row],[Custo Projetado]]-Tabela7[[#This Row],[Custo Real]]</f>
        <v>0</v>
      </c>
      <c r="F61" s="82"/>
      <c r="G61" s="81"/>
      <c r="H61" s="81"/>
      <c r="I61" s="81"/>
      <c r="J61" s="80"/>
    </row>
    <row r="62" spans="1:10" ht="15.75" customHeight="1" x14ac:dyDescent="0.2">
      <c r="A62" s="82"/>
      <c r="B62" s="87" t="s">
        <v>12</v>
      </c>
      <c r="C62" s="84"/>
      <c r="D62" s="84"/>
      <c r="E62" s="86">
        <f>Tabela7[[#This Row],[Custo Projetado]]-Tabela7[[#This Row],[Custo Real]]</f>
        <v>0</v>
      </c>
      <c r="F62" s="82"/>
      <c r="G62" s="81" t="s">
        <v>11</v>
      </c>
      <c r="H62" s="81"/>
      <c r="I62" s="81"/>
      <c r="J62" s="80">
        <f>SUM(E22,E32,E39,E45,E53,E63,J21,J30,J37,J43,J49,J56)</f>
        <v>20</v>
      </c>
    </row>
    <row r="63" spans="1:10" ht="15.75" customHeight="1" x14ac:dyDescent="0.2">
      <c r="A63" s="82"/>
      <c r="B63" s="85" t="s">
        <v>10</v>
      </c>
      <c r="C63" s="84">
        <f>SUBTOTAL(109,Tabela7[Custo Projetado])</f>
        <v>0</v>
      </c>
      <c r="D63" s="84">
        <f>SUBTOTAL(109,Tabela7[Custo Real])</f>
        <v>0</v>
      </c>
      <c r="E63" s="83">
        <f>SUBTOTAL(109,Tabela7[Diferença])</f>
        <v>0</v>
      </c>
      <c r="F63" s="82"/>
      <c r="G63" s="81"/>
      <c r="H63" s="81"/>
      <c r="I63" s="81"/>
      <c r="J63" s="80"/>
    </row>
    <row r="64" spans="1:10" ht="15.75" customHeight="1" x14ac:dyDescent="0.2"/>
  </sheetData>
  <mergeCells count="33">
    <mergeCell ref="J62:J63"/>
    <mergeCell ref="G62:I63"/>
    <mergeCell ref="J60:J61"/>
    <mergeCell ref="G60:I61"/>
    <mergeCell ref="G58:I59"/>
    <mergeCell ref="J58:J59"/>
    <mergeCell ref="B4:B6"/>
    <mergeCell ref="B3:D3"/>
    <mergeCell ref="G6:I7"/>
    <mergeCell ref="G4:I5"/>
    <mergeCell ref="J6:J7"/>
    <mergeCell ref="C4:D4"/>
    <mergeCell ref="C5:D5"/>
    <mergeCell ref="G57:J57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54:E54"/>
    <mergeCell ref="G22:J22"/>
    <mergeCell ref="G31:J31"/>
    <mergeCell ref="G38:J38"/>
    <mergeCell ref="G44:J44"/>
    <mergeCell ref="G50:J50"/>
    <mergeCell ref="B23:E23"/>
    <mergeCell ref="B33:E33"/>
    <mergeCell ref="B40:E40"/>
    <mergeCell ref="B46:E46"/>
  </mergeCells>
  <conditionalFormatting sqref="E12:E22 E25:E32 E35:E39 E42:E45 E48:E53 E56:E63 J12:J21 J24:J30 J33:J37 J40:J43 J46:J49 J52:J56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M</vt:lpstr>
      <vt:lpstr>M (2)</vt:lpstr>
      <vt:lpstr>M (3)</vt:lpstr>
      <vt:lpstr>M (4)</vt:lpstr>
      <vt:lpstr>M (5)</vt:lpstr>
      <vt:lpstr>M (6)</vt:lpstr>
      <vt:lpstr>M (7)</vt:lpstr>
      <vt:lpstr>M (8)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Planner_Semanal_SE</dc:title>
  <dc:creator>Rafael Schreiner;Studio Excel Treinamentos</dc:creator>
  <cp:keywords>Studio Excel Treinamentos</cp:keywords>
  <cp:lastModifiedBy>Rafael Schreiner</cp:lastModifiedBy>
  <dcterms:created xsi:type="dcterms:W3CDTF">2022-01-11T21:46:17Z</dcterms:created>
  <dcterms:modified xsi:type="dcterms:W3CDTF">2022-01-11T23:02:07Z</dcterms:modified>
  <cp:category>Planilhas</cp:category>
  <cp:contentStatus/>
</cp:coreProperties>
</file>